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URSOS\CURSOS 2026\COFIDE\NUEVA METODOLOGIA\ESTRUCTURA Y VALIDACION\JORNADA 1 PLD GENERAL\"/>
    </mc:Choice>
  </mc:AlternateContent>
  <xr:revisionPtr revIDLastSave="0" documentId="13_ncr:1_{5481A187-6039-4FC9-A8A6-D8E6F466BD96}" xr6:coauthVersionLast="47" xr6:coauthVersionMax="47" xr10:uidLastSave="{00000000-0000-0000-0000-000000000000}"/>
  <bookViews>
    <workbookView xWindow="-120" yWindow="-120" windowWidth="20730" windowHeight="11040" xr2:uid="{A74538EF-A6C8-46F3-AF25-E13C0AA7BBE8}"/>
  </bookViews>
  <sheets>
    <sheet name="UMBRALES PLD" sheetId="1" r:id="rId1"/>
    <sheet name="OP EN EFE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8" i="1"/>
  <c r="F17" i="1"/>
  <c r="F9" i="1"/>
  <c r="F8" i="1"/>
  <c r="H29" i="1"/>
  <c r="F29" i="1"/>
  <c r="H26" i="1"/>
  <c r="H23" i="1"/>
  <c r="H15" i="1"/>
  <c r="H11" i="1"/>
  <c r="F11" i="1"/>
  <c r="H41" i="1"/>
  <c r="H12" i="2"/>
  <c r="H11" i="2"/>
  <c r="H10" i="2"/>
  <c r="H9" i="2"/>
  <c r="H8" i="2"/>
  <c r="H7" i="2"/>
  <c r="H40" i="1"/>
  <c r="F40" i="1"/>
  <c r="H39" i="1"/>
  <c r="F39" i="1"/>
  <c r="H37" i="1" l="1"/>
  <c r="H36" i="1"/>
  <c r="H20" i="1"/>
  <c r="H19" i="1"/>
  <c r="F19" i="1"/>
  <c r="H18" i="1"/>
  <c r="F18" i="1"/>
  <c r="H17" i="1"/>
  <c r="H16" i="1"/>
  <c r="F16" i="1"/>
  <c r="H14" i="1"/>
  <c r="H13" i="1"/>
  <c r="F13" i="1"/>
  <c r="F14" i="1" s="1"/>
  <c r="F20" i="1" s="1"/>
  <c r="F21" i="1" s="1"/>
  <c r="F26" i="1" s="1"/>
  <c r="F27" i="1" s="1"/>
  <c r="H12" i="1"/>
  <c r="H10" i="1"/>
  <c r="F10" i="1"/>
</calcChain>
</file>

<file path=xl/sharedStrings.xml><?xml version="1.0" encoding="utf-8"?>
<sst xmlns="http://schemas.openxmlformats.org/spreadsheetml/2006/main" count="85" uniqueCount="54">
  <si>
    <t>ACTO VULNERABLE</t>
  </si>
  <si>
    <t>SOLICITAR ID</t>
  </si>
  <si>
    <t>PRESENTAR AVISO</t>
  </si>
  <si>
    <t>VDUMA</t>
  </si>
  <si>
    <t>Juegos con apuestas, concursos y sorteos</t>
  </si>
  <si>
    <t>Tarjetas prepagadas (debito)</t>
  </si>
  <si>
    <t>Cheques de viajero</t>
  </si>
  <si>
    <t>SIEMPRE</t>
  </si>
  <si>
    <t>Subastas y venta de obras de arte</t>
  </si>
  <si>
    <t>Compra venta de autos nuevos y usados</t>
  </si>
  <si>
    <t>Blindaje de vehículos terrestres</t>
  </si>
  <si>
    <t>Traslado o custodia de valores</t>
  </si>
  <si>
    <t>Prestación de servicios independientes</t>
  </si>
  <si>
    <t>Nota 1</t>
  </si>
  <si>
    <t>cliente, alguna operación financiera que este relacionada con la actividad descrita</t>
  </si>
  <si>
    <t>Cuando el prestador de dichos servicios lleve a cabo, en nombre y representación de un</t>
  </si>
  <si>
    <t>Constitución de fideicomisos</t>
  </si>
  <si>
    <t>Contratos de mutuo o crédito</t>
  </si>
  <si>
    <t>Obras de arte</t>
  </si>
  <si>
    <t>OTRAS ACTIVIDADES VULNERABLES</t>
  </si>
  <si>
    <t>Donativos</t>
  </si>
  <si>
    <t>Arrendamiento de bien inmueble</t>
  </si>
  <si>
    <t>Bienes inmuebes</t>
  </si>
  <si>
    <t>Autos nuevos o usados</t>
  </si>
  <si>
    <t>Relojes, joyeria y metales preciosos</t>
  </si>
  <si>
    <t>SERVICIOS DE COMERCIO EXT (AGENTE ADUANALES)</t>
  </si>
  <si>
    <t>Servicios de blindaje</t>
  </si>
  <si>
    <t>Cesión de derechos de partes sociales y acciones</t>
  </si>
  <si>
    <t>Constitución de empresas y sus modificaciones</t>
  </si>
  <si>
    <t>Vehículos, maquinaria, blindaje</t>
  </si>
  <si>
    <t>Joyas, relojes, metales preciosos</t>
  </si>
  <si>
    <t>Operaciones con Corredor Público</t>
  </si>
  <si>
    <t>Operaciones con Notarios Públicos</t>
  </si>
  <si>
    <t>LIMITE DE OPERACIONES EN EFECTIVO</t>
  </si>
  <si>
    <t>UMBRAL</t>
  </si>
  <si>
    <t>IMPORTE</t>
  </si>
  <si>
    <t>VVDUMA</t>
  </si>
  <si>
    <t>Activos virtuales a través de plataformas digitales</t>
  </si>
  <si>
    <t>Nota 2</t>
  </si>
  <si>
    <t>No hay referencia de identificar al cliente o usuaria, entendemos que debe ser siempre</t>
  </si>
  <si>
    <t>Cuando las operaciones den lugar al cobro de una contraprestación por servicio brindado,</t>
  </si>
  <si>
    <t>independientemente de su denominación, ésta sea por una cantidad igual o superior al</t>
  </si>
  <si>
    <t>equivalente de 4 VVDUMA, DEBERÁ presnetar el aviso correspondiente.</t>
  </si>
  <si>
    <t>Préstamos y mutuos no financieros</t>
  </si>
  <si>
    <t>Tarjetas de crédito y servicios (sector no financiero)</t>
  </si>
  <si>
    <t>Instrumentos de almacenamiento de valor monetario</t>
  </si>
  <si>
    <t>Servicios de construcción (operaciones de compra o venta)</t>
  </si>
  <si>
    <t>Desarrollo Inmobiliario, finalidad de venta o renta</t>
  </si>
  <si>
    <t>Venta de joyas, relojes y piedras preciosas</t>
  </si>
  <si>
    <t>La transmisión o constitución de derechos sobre inmuebles</t>
  </si>
  <si>
    <t>SIN UMBRAL</t>
  </si>
  <si>
    <t>Poderes para actos de administración o dominio, irrevocables</t>
  </si>
  <si>
    <t>La realización de avalúos sobre bienes</t>
  </si>
  <si>
    <t>Maquinas de juego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</si>
</sst>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LT Std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0" fontId="4" fillId="0" borderId="0" xfId="0" applyFont="1" applyAlignment="1">
      <alignment horizontal="left" vertical="center" readingOrder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43" fontId="0" fillId="0" borderId="5" xfId="1" applyFont="1" applyBorder="1"/>
    <xf numFmtId="43" fontId="0" fillId="0" borderId="5" xfId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3" fontId="0" fillId="0" borderId="8" xfId="1" applyFont="1" applyBorder="1" applyAlignment="1">
      <alignment horizontal="center"/>
    </xf>
    <xf numFmtId="0" fontId="2" fillId="0" borderId="4" xfId="0" applyFont="1" applyBorder="1"/>
    <xf numFmtId="0" fontId="0" fillId="0" borderId="3" xfId="0" applyBorder="1"/>
    <xf numFmtId="43" fontId="0" fillId="0" borderId="3" xfId="1" applyFont="1" applyBorder="1"/>
    <xf numFmtId="0" fontId="2" fillId="0" borderId="1" xfId="0" applyFont="1" applyBorder="1"/>
    <xf numFmtId="43" fontId="0" fillId="0" borderId="3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0" xfId="0" applyFont="1"/>
    <xf numFmtId="0" fontId="0" fillId="0" borderId="0" xfId="0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43" fontId="0" fillId="0" borderId="2" xfId="1" applyFont="1" applyBorder="1" applyAlignment="1">
      <alignment horizontal="center"/>
    </xf>
    <xf numFmtId="43" fontId="0" fillId="0" borderId="7" xfId="1" applyFon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3" fontId="0" fillId="0" borderId="2" xfId="1" applyFont="1" applyBorder="1"/>
    <xf numFmtId="44" fontId="0" fillId="0" borderId="8" xfId="0" applyNumberFormat="1" applyBorder="1"/>
    <xf numFmtId="0" fontId="2" fillId="0" borderId="2" xfId="0" applyFont="1" applyBorder="1"/>
    <xf numFmtId="0" fontId="2" fillId="2" borderId="15" xfId="0" applyFont="1" applyFill="1" applyBorder="1" applyAlignment="1">
      <alignment horizontal="center"/>
    </xf>
    <xf numFmtId="43" fontId="2" fillId="0" borderId="5" xfId="1" applyFont="1" applyFill="1" applyBorder="1" applyAlignment="1">
      <alignment horizontal="center"/>
    </xf>
    <xf numFmtId="44" fontId="0" fillId="0" borderId="3" xfId="1" applyNumberFormat="1" applyFont="1" applyBorder="1"/>
    <xf numFmtId="44" fontId="0" fillId="0" borderId="5" xfId="1" applyNumberFormat="1" applyFont="1" applyBorder="1"/>
    <xf numFmtId="44" fontId="0" fillId="0" borderId="5" xfId="1" applyNumberFormat="1" applyFont="1" applyFill="1" applyBorder="1"/>
    <xf numFmtId="44" fontId="0" fillId="0" borderId="2" xfId="1" applyNumberFormat="1" applyFont="1" applyBorder="1"/>
    <xf numFmtId="44" fontId="0" fillId="0" borderId="0" xfId="1" applyNumberFormat="1" applyFont="1" applyBorder="1"/>
    <xf numFmtId="44" fontId="0" fillId="0" borderId="5" xfId="1" applyNumberFormat="1" applyFont="1" applyBorder="1" applyAlignment="1">
      <alignment horizontal="center"/>
    </xf>
    <xf numFmtId="44" fontId="0" fillId="0" borderId="8" xfId="1" applyNumberFormat="1" applyFont="1" applyBorder="1" applyAlignment="1">
      <alignment horizontal="center"/>
    </xf>
    <xf numFmtId="44" fontId="0" fillId="0" borderId="5" xfId="1" applyNumberFormat="1" applyFont="1" applyFill="1" applyBorder="1" applyAlignment="1">
      <alignment horizontal="center"/>
    </xf>
    <xf numFmtId="44" fontId="0" fillId="0" borderId="0" xfId="1" applyNumberFormat="1" applyFont="1" applyBorder="1" applyAlignment="1">
      <alignment horizontal="center"/>
    </xf>
    <xf numFmtId="44" fontId="0" fillId="0" borderId="0" xfId="1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44" fontId="0" fillId="0" borderId="12" xfId="1" applyNumberFormat="1" applyFont="1" applyFill="1" applyBorder="1" applyAlignment="1">
      <alignment horizontal="center"/>
    </xf>
    <xf numFmtId="44" fontId="0" fillId="0" borderId="13" xfId="1" applyNumberFormat="1" applyFont="1" applyFill="1" applyBorder="1" applyAlignment="1">
      <alignment horizontal="center"/>
    </xf>
    <xf numFmtId="44" fontId="0" fillId="0" borderId="14" xfId="1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43" fontId="2" fillId="3" borderId="11" xfId="1" applyFont="1" applyFill="1" applyBorder="1" applyAlignment="1">
      <alignment horizontal="center"/>
    </xf>
    <xf numFmtId="44" fontId="0" fillId="2" borderId="15" xfId="0" applyNumberFormat="1" applyFill="1" applyBorder="1"/>
    <xf numFmtId="44" fontId="2" fillId="2" borderId="1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0AD7-0746-4633-BB6B-C23283BE7B9D}">
  <dimension ref="C4:I49"/>
  <sheetViews>
    <sheetView tabSelected="1" topLeftCell="A24" workbookViewId="0">
      <selection activeCell="L9" sqref="L9"/>
    </sheetView>
  </sheetViews>
  <sheetFormatPr baseColWidth="10" defaultRowHeight="15"/>
  <cols>
    <col min="4" max="4" width="45" customWidth="1"/>
    <col min="5" max="5" width="10" customWidth="1"/>
    <col min="6" max="6" width="13.5703125" customWidth="1"/>
    <col min="7" max="7" width="10.42578125" customWidth="1"/>
    <col min="8" max="8" width="13.7109375" customWidth="1"/>
  </cols>
  <sheetData>
    <row r="4" spans="3:9" ht="15.75" thickBot="1"/>
    <row r="5" spans="3:9" ht="15.75" thickBot="1">
      <c r="C5" s="3"/>
      <c r="D5" s="4"/>
      <c r="E5" s="4"/>
      <c r="F5" s="4"/>
      <c r="G5" s="33" t="s">
        <v>3</v>
      </c>
      <c r="H5" s="53">
        <v>117.31</v>
      </c>
    </row>
    <row r="6" spans="3:9" ht="16.5" thickBot="1">
      <c r="C6" s="9"/>
      <c r="D6" s="10"/>
      <c r="E6" s="56" t="s">
        <v>1</v>
      </c>
      <c r="F6" s="57"/>
      <c r="G6" s="58" t="s">
        <v>2</v>
      </c>
      <c r="H6" s="57"/>
    </row>
    <row r="7" spans="3:9" ht="16.5" thickBot="1">
      <c r="C7" s="54" t="s">
        <v>0</v>
      </c>
      <c r="D7" s="55"/>
      <c r="E7" s="29" t="s">
        <v>36</v>
      </c>
      <c r="F7" s="29" t="s">
        <v>34</v>
      </c>
      <c r="G7" s="29" t="s">
        <v>36</v>
      </c>
      <c r="H7" s="29" t="s">
        <v>34</v>
      </c>
    </row>
    <row r="8" spans="3:9">
      <c r="C8" s="3" t="s">
        <v>4</v>
      </c>
      <c r="D8" s="13"/>
      <c r="E8" s="26">
        <v>325</v>
      </c>
      <c r="F8" s="38">
        <f>+H5*E8</f>
        <v>38125.75</v>
      </c>
      <c r="G8" s="26">
        <v>645</v>
      </c>
      <c r="H8" s="35">
        <f>+H5*G8</f>
        <v>75664.95</v>
      </c>
    </row>
    <row r="9" spans="3:9">
      <c r="C9" s="5" t="s">
        <v>44</v>
      </c>
      <c r="D9" s="6"/>
      <c r="E9" s="27">
        <v>805</v>
      </c>
      <c r="F9" s="39">
        <f>+H5*E9</f>
        <v>94434.55</v>
      </c>
      <c r="G9" s="27">
        <v>1285</v>
      </c>
      <c r="H9" s="36">
        <f>+H5*G9</f>
        <v>150743.35</v>
      </c>
      <c r="I9" s="19"/>
    </row>
    <row r="10" spans="3:9">
      <c r="C10" s="5" t="s">
        <v>5</v>
      </c>
      <c r="D10" s="6"/>
      <c r="E10" s="27">
        <v>645</v>
      </c>
      <c r="F10" s="39">
        <f>+H5*E10</f>
        <v>75664.95</v>
      </c>
      <c r="G10" s="27">
        <v>645</v>
      </c>
      <c r="H10" s="36">
        <f>+H5*G10</f>
        <v>75664.95</v>
      </c>
    </row>
    <row r="11" spans="3:9">
      <c r="C11" s="5" t="s">
        <v>45</v>
      </c>
      <c r="D11" s="6"/>
      <c r="E11" s="27">
        <v>645</v>
      </c>
      <c r="F11" s="39">
        <f>+H5*E11</f>
        <v>75664.95</v>
      </c>
      <c r="G11" s="27">
        <v>645</v>
      </c>
      <c r="H11" s="36">
        <f>+H5*G11</f>
        <v>75664.95</v>
      </c>
    </row>
    <row r="12" spans="3:9">
      <c r="C12" s="5" t="s">
        <v>6</v>
      </c>
      <c r="D12" s="6"/>
      <c r="E12" s="27"/>
      <c r="F12" s="21" t="s">
        <v>7</v>
      </c>
      <c r="G12" s="27">
        <v>645</v>
      </c>
      <c r="H12" s="36">
        <f>+H5*G12</f>
        <v>75664.95</v>
      </c>
    </row>
    <row r="13" spans="3:9">
      <c r="C13" s="5" t="s">
        <v>43</v>
      </c>
      <c r="D13" s="6"/>
      <c r="E13" s="27"/>
      <c r="F13" s="22" t="str">
        <f>+F12</f>
        <v>SIEMPRE</v>
      </c>
      <c r="G13" s="27">
        <v>1605</v>
      </c>
      <c r="H13" s="37">
        <f>+H5*G13</f>
        <v>188282.55000000002</v>
      </c>
    </row>
    <row r="14" spans="3:9">
      <c r="C14" s="5" t="s">
        <v>46</v>
      </c>
      <c r="D14" s="6"/>
      <c r="E14" s="27"/>
      <c r="F14" s="21" t="str">
        <f>+F13</f>
        <v>SIEMPRE</v>
      </c>
      <c r="G14" s="27">
        <v>8025</v>
      </c>
      <c r="H14" s="36">
        <f>+H5*G14</f>
        <v>941412.75</v>
      </c>
    </row>
    <row r="15" spans="3:9">
      <c r="C15" s="5" t="s">
        <v>47</v>
      </c>
      <c r="D15" s="6"/>
      <c r="E15" s="27"/>
      <c r="F15" s="21" t="s">
        <v>7</v>
      </c>
      <c r="G15" s="27">
        <v>8025</v>
      </c>
      <c r="H15" s="36">
        <f>+H5*G15</f>
        <v>941412.75</v>
      </c>
    </row>
    <row r="16" spans="3:9">
      <c r="C16" s="5" t="s">
        <v>48</v>
      </c>
      <c r="D16" s="6"/>
      <c r="E16" s="27">
        <v>805</v>
      </c>
      <c r="F16" s="39">
        <f>+H5*E16</f>
        <v>94434.55</v>
      </c>
      <c r="G16" s="27">
        <v>1605</v>
      </c>
      <c r="H16" s="36">
        <f>+H5*G16</f>
        <v>188282.55000000002</v>
      </c>
    </row>
    <row r="17" spans="3:8">
      <c r="C17" s="5" t="s">
        <v>8</v>
      </c>
      <c r="D17" s="6"/>
      <c r="E17" s="27">
        <v>2410</v>
      </c>
      <c r="F17" s="39">
        <f>+H5*E17</f>
        <v>282717.09999999998</v>
      </c>
      <c r="G17" s="27">
        <v>4815</v>
      </c>
      <c r="H17" s="36">
        <f>+H5*G17</f>
        <v>564847.65</v>
      </c>
    </row>
    <row r="18" spans="3:8">
      <c r="C18" s="5" t="s">
        <v>9</v>
      </c>
      <c r="D18" s="6"/>
      <c r="E18" s="27">
        <v>3210</v>
      </c>
      <c r="F18" s="39">
        <f>+H5*E18</f>
        <v>376565.10000000003</v>
      </c>
      <c r="G18" s="27">
        <v>6420</v>
      </c>
      <c r="H18" s="36">
        <f>+H5*G18</f>
        <v>753130.20000000007</v>
      </c>
    </row>
    <row r="19" spans="3:8">
      <c r="C19" s="5" t="s">
        <v>10</v>
      </c>
      <c r="D19" s="6"/>
      <c r="E19" s="27">
        <v>2410</v>
      </c>
      <c r="F19" s="39">
        <f>+H5*E19</f>
        <v>282717.09999999998</v>
      </c>
      <c r="G19" s="27">
        <v>4815</v>
      </c>
      <c r="H19" s="36">
        <f>+H5*G19</f>
        <v>564847.65</v>
      </c>
    </row>
    <row r="20" spans="3:8">
      <c r="C20" s="5" t="s">
        <v>11</v>
      </c>
      <c r="D20" s="6"/>
      <c r="E20" s="27"/>
      <c r="F20" s="21" t="str">
        <f>+F14</f>
        <v>SIEMPRE</v>
      </c>
      <c r="G20" s="27">
        <v>3210</v>
      </c>
      <c r="H20" s="36">
        <f>+H5*G20</f>
        <v>376565.10000000003</v>
      </c>
    </row>
    <row r="21" spans="3:8" ht="15.75" thickBot="1">
      <c r="C21" s="9" t="s">
        <v>12</v>
      </c>
      <c r="D21" s="18"/>
      <c r="E21" s="27"/>
      <c r="F21" s="22" t="str">
        <f>+F20</f>
        <v>SIEMPRE</v>
      </c>
      <c r="G21" s="27"/>
      <c r="H21" s="34" t="s">
        <v>13</v>
      </c>
    </row>
    <row r="22" spans="3:8">
      <c r="C22" s="15" t="s">
        <v>32</v>
      </c>
      <c r="D22" s="32"/>
      <c r="E22" s="26"/>
      <c r="F22" s="23"/>
      <c r="G22" s="25"/>
      <c r="H22" s="14"/>
    </row>
    <row r="23" spans="3:8">
      <c r="C23" s="5" t="s">
        <v>49</v>
      </c>
      <c r="D23" s="19"/>
      <c r="E23" s="27"/>
      <c r="F23" s="21" t="s">
        <v>7</v>
      </c>
      <c r="G23" s="27">
        <v>8000</v>
      </c>
      <c r="H23" s="36">
        <f>+H5*G23</f>
        <v>938480</v>
      </c>
    </row>
    <row r="24" spans="3:8">
      <c r="C24" s="5" t="s">
        <v>51</v>
      </c>
      <c r="D24" s="19"/>
      <c r="E24" s="27"/>
      <c r="F24" s="21" t="s">
        <v>7</v>
      </c>
      <c r="G24" s="27" t="s">
        <v>7</v>
      </c>
      <c r="H24" s="7" t="s">
        <v>50</v>
      </c>
    </row>
    <row r="25" spans="3:8">
      <c r="C25" s="5" t="s">
        <v>28</v>
      </c>
      <c r="E25" s="27"/>
      <c r="F25" s="21" t="s">
        <v>7</v>
      </c>
      <c r="G25" s="27" t="s">
        <v>7</v>
      </c>
      <c r="H25" s="7" t="s">
        <v>50</v>
      </c>
    </row>
    <row r="26" spans="3:8">
      <c r="C26" s="5" t="s">
        <v>16</v>
      </c>
      <c r="E26" s="27"/>
      <c r="F26" s="21" t="str">
        <f>+F25</f>
        <v>SIEMPRE</v>
      </c>
      <c r="G26" s="27">
        <v>4000</v>
      </c>
      <c r="H26" s="36">
        <f>+H5*G26</f>
        <v>469240</v>
      </c>
    </row>
    <row r="27" spans="3:8" ht="15.75" thickBot="1">
      <c r="C27" s="9" t="s">
        <v>17</v>
      </c>
      <c r="D27" s="10"/>
      <c r="E27" s="27"/>
      <c r="F27" s="24" t="str">
        <f>+F26</f>
        <v>SIEMPRE</v>
      </c>
      <c r="G27" s="28" t="s">
        <v>7</v>
      </c>
      <c r="H27" s="11" t="s">
        <v>50</v>
      </c>
    </row>
    <row r="28" spans="3:8">
      <c r="C28" s="15" t="s">
        <v>31</v>
      </c>
      <c r="D28" s="32"/>
      <c r="E28" s="26"/>
      <c r="F28" s="30"/>
      <c r="G28" s="27"/>
      <c r="H28" s="14"/>
    </row>
    <row r="29" spans="3:8">
      <c r="C29" s="5" t="s">
        <v>52</v>
      </c>
      <c r="D29" s="19"/>
      <c r="E29" s="27">
        <v>8025</v>
      </c>
      <c r="F29" s="39">
        <f>+H5*E29</f>
        <v>941412.75</v>
      </c>
      <c r="G29" s="27">
        <v>8025</v>
      </c>
      <c r="H29" s="36">
        <f>+H5*G29</f>
        <v>941412.75</v>
      </c>
    </row>
    <row r="30" spans="3:8">
      <c r="C30" s="5" t="s">
        <v>28</v>
      </c>
      <c r="E30" s="27"/>
      <c r="F30" s="21" t="s">
        <v>7</v>
      </c>
      <c r="G30" s="27"/>
      <c r="H30" s="8" t="s">
        <v>7</v>
      </c>
    </row>
    <row r="31" spans="3:8">
      <c r="C31" s="5" t="s">
        <v>16</v>
      </c>
      <c r="E31" s="27"/>
      <c r="F31" s="21" t="s">
        <v>7</v>
      </c>
      <c r="G31" s="27"/>
      <c r="H31" s="8" t="s">
        <v>7</v>
      </c>
    </row>
    <row r="32" spans="3:8" ht="15.75" thickBot="1">
      <c r="C32" s="9" t="s">
        <v>17</v>
      </c>
      <c r="D32" s="10"/>
      <c r="E32" s="28"/>
      <c r="F32" s="24" t="s">
        <v>7</v>
      </c>
      <c r="G32" s="28"/>
      <c r="H32" s="11" t="s">
        <v>7</v>
      </c>
    </row>
    <row r="33" spans="3:8">
      <c r="C33" s="15" t="s">
        <v>25</v>
      </c>
      <c r="D33" s="32"/>
      <c r="E33" s="26"/>
      <c r="F33" s="23"/>
      <c r="G33" s="26"/>
      <c r="H33" s="16"/>
    </row>
    <row r="34" spans="3:8">
      <c r="C34" s="5" t="s">
        <v>29</v>
      </c>
      <c r="E34" s="27"/>
      <c r="F34" s="21" t="s">
        <v>7</v>
      </c>
      <c r="G34" s="27"/>
      <c r="H34" s="8" t="s">
        <v>7</v>
      </c>
    </row>
    <row r="35" spans="3:8">
      <c r="C35" s="5" t="s">
        <v>53</v>
      </c>
      <c r="E35" s="27"/>
      <c r="F35" s="21" t="s">
        <v>7</v>
      </c>
      <c r="G35" s="27"/>
      <c r="H35" s="8" t="s">
        <v>7</v>
      </c>
    </row>
    <row r="36" spans="3:8">
      <c r="C36" s="5" t="s">
        <v>30</v>
      </c>
      <c r="E36" s="27"/>
      <c r="F36" s="21" t="s">
        <v>7</v>
      </c>
      <c r="G36" s="27">
        <v>485</v>
      </c>
      <c r="H36" s="40">
        <f>+H5*G36</f>
        <v>56895.35</v>
      </c>
    </row>
    <row r="37" spans="3:8" ht="15.75" thickBot="1">
      <c r="C37" s="9" t="s">
        <v>18</v>
      </c>
      <c r="D37" s="10"/>
      <c r="E37" s="28"/>
      <c r="F37" s="24" t="s">
        <v>7</v>
      </c>
      <c r="G37" s="28">
        <v>4815</v>
      </c>
      <c r="H37" s="41">
        <f>+H5*G37</f>
        <v>564847.65</v>
      </c>
    </row>
    <row r="38" spans="3:8">
      <c r="C38" s="12" t="s">
        <v>19</v>
      </c>
      <c r="E38" s="27"/>
      <c r="F38" s="21"/>
      <c r="G38" s="27"/>
      <c r="H38" s="8"/>
    </row>
    <row r="39" spans="3:8">
      <c r="C39" s="5" t="s">
        <v>20</v>
      </c>
      <c r="E39" s="27">
        <v>1605</v>
      </c>
      <c r="F39" s="43">
        <f>+H5*E39</f>
        <v>188282.55000000002</v>
      </c>
      <c r="G39" s="27">
        <v>3210</v>
      </c>
      <c r="H39" s="40">
        <f>+H5*G39</f>
        <v>376565.10000000003</v>
      </c>
    </row>
    <row r="40" spans="3:8">
      <c r="C40" s="5" t="s">
        <v>21</v>
      </c>
      <c r="E40" s="27">
        <v>1605</v>
      </c>
      <c r="F40" s="44">
        <f>+H5*E40</f>
        <v>188282.55000000002</v>
      </c>
      <c r="G40" s="27">
        <v>3210</v>
      </c>
      <c r="H40" s="42">
        <f>+H5*G40</f>
        <v>376565.10000000003</v>
      </c>
    </row>
    <row r="41" spans="3:8" ht="15.75" thickBot="1">
      <c r="C41" s="9" t="s">
        <v>37</v>
      </c>
      <c r="D41" s="10"/>
      <c r="E41" s="45" t="s">
        <v>38</v>
      </c>
      <c r="F41" s="10"/>
      <c r="G41" s="28">
        <v>210</v>
      </c>
      <c r="H41" s="31">
        <f>+H5*G41</f>
        <v>24635.100000000002</v>
      </c>
    </row>
    <row r="42" spans="3:8">
      <c r="C42" s="19" t="s">
        <v>13</v>
      </c>
    </row>
    <row r="43" spans="3:8">
      <c r="C43" s="2" t="s">
        <v>15</v>
      </c>
    </row>
    <row r="44" spans="3:8">
      <c r="C44" t="s">
        <v>14</v>
      </c>
    </row>
    <row r="45" spans="3:8">
      <c r="C45" s="19" t="s">
        <v>38</v>
      </c>
    </row>
    <row r="46" spans="3:8">
      <c r="C46" t="s">
        <v>39</v>
      </c>
      <c r="F46" s="1"/>
      <c r="H46" s="1"/>
    </row>
    <row r="47" spans="3:8">
      <c r="C47" t="s">
        <v>40</v>
      </c>
      <c r="F47" s="1"/>
      <c r="H47" s="1"/>
    </row>
    <row r="48" spans="3:8">
      <c r="C48" t="s">
        <v>41</v>
      </c>
    </row>
    <row r="49" spans="3:3">
      <c r="C49" t="s">
        <v>42</v>
      </c>
    </row>
  </sheetData>
  <mergeCells count="3">
    <mergeCell ref="C7:D7"/>
    <mergeCell ref="E6:F6"/>
    <mergeCell ref="G6:H6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F910-55C9-4C90-99C3-F43F315E081E}">
  <dimension ref="C4:H12"/>
  <sheetViews>
    <sheetView workbookViewId="0">
      <selection activeCell="K10" sqref="K10"/>
    </sheetView>
  </sheetViews>
  <sheetFormatPr baseColWidth="10" defaultRowHeight="15"/>
  <cols>
    <col min="8" max="8" width="14.28515625" customWidth="1"/>
  </cols>
  <sheetData>
    <row r="4" spans="3:8" ht="15.75" thickBot="1"/>
    <row r="5" spans="3:8" ht="15.75" thickBot="1">
      <c r="G5" s="49" t="s">
        <v>3</v>
      </c>
      <c r="H5" s="52">
        <v>117.31</v>
      </c>
    </row>
    <row r="6" spans="3:8" ht="15.75" thickBot="1">
      <c r="C6" s="59" t="s">
        <v>33</v>
      </c>
      <c r="D6" s="60"/>
      <c r="E6" s="60"/>
      <c r="F6" s="61"/>
      <c r="G6" s="50" t="s">
        <v>34</v>
      </c>
      <c r="H6" s="51" t="s">
        <v>35</v>
      </c>
    </row>
    <row r="7" spans="3:8">
      <c r="C7" s="5" t="s">
        <v>22</v>
      </c>
      <c r="E7" s="20"/>
      <c r="F7" s="22"/>
      <c r="G7" s="26">
        <v>8025</v>
      </c>
      <c r="H7" s="46">
        <f>+H5*G7</f>
        <v>941412.75</v>
      </c>
    </row>
    <row r="8" spans="3:8">
      <c r="C8" s="5" t="s">
        <v>23</v>
      </c>
      <c r="E8" s="20"/>
      <c r="F8" s="21"/>
      <c r="G8" s="27">
        <v>3210</v>
      </c>
      <c r="H8" s="47">
        <f>+H5*G8</f>
        <v>376565.10000000003</v>
      </c>
    </row>
    <row r="9" spans="3:8">
      <c r="C9" s="5" t="s">
        <v>24</v>
      </c>
      <c r="E9" s="20"/>
      <c r="F9" s="21"/>
      <c r="G9" s="27">
        <v>3210</v>
      </c>
      <c r="H9" s="47">
        <f>+H5*G9</f>
        <v>376565.10000000003</v>
      </c>
    </row>
    <row r="10" spans="3:8">
      <c r="C10" s="5" t="s">
        <v>4</v>
      </c>
      <c r="E10" s="20"/>
      <c r="F10" s="21"/>
      <c r="G10" s="27">
        <v>3210</v>
      </c>
      <c r="H10" s="47">
        <f>+H5*G10</f>
        <v>376565.10000000003</v>
      </c>
    </row>
    <row r="11" spans="3:8">
      <c r="C11" s="5" t="s">
        <v>26</v>
      </c>
      <c r="E11" s="20"/>
      <c r="F11" s="21"/>
      <c r="G11" s="27">
        <v>3210</v>
      </c>
      <c r="H11" s="47">
        <f>+H5*G11</f>
        <v>376565.10000000003</v>
      </c>
    </row>
    <row r="12" spans="3:8" ht="15.75" thickBot="1">
      <c r="C12" s="9" t="s">
        <v>27</v>
      </c>
      <c r="D12" s="10"/>
      <c r="E12" s="17"/>
      <c r="F12" s="24"/>
      <c r="G12" s="28">
        <v>3210</v>
      </c>
      <c r="H12" s="48">
        <f>+H5*G12</f>
        <v>376565.10000000003</v>
      </c>
    </row>
  </sheetData>
  <mergeCells count="1"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UMBRALES PLD</vt:lpstr>
      <vt:lpstr>OP EN EFEVO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Corporativo D.G.</cp:lastModifiedBy>
  <dcterms:created xsi:type="dcterms:W3CDTF">2019-01-26T02:00:00Z</dcterms:created>
  <dcterms:modified xsi:type="dcterms:W3CDTF">2026-09-21T05:36:20Z</dcterms:modified>
</cp:coreProperties>
</file>