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activeX/activeX5.xml" ContentType="application/vnd.ms-office.activeX+xml"/>
  <Override PartName="/xl/activeX/activeX6.xml" ContentType="application/vnd.ms-office.activeX+xml"/>
  <Override PartName="/xl/activeX/activeX7.xml" ContentType="application/vnd.ms-office.activeX+xml"/>
  <Override PartName="/xl/activeX/activeX8.xml" ContentType="application/vnd.ms-office.activeX+xml"/>
  <Override PartName="/xl/activeX/activeX9.xml" ContentType="application/vnd.ms-office.activeX+xml"/>
  <Override PartName="/xl/activeX/activeX10.xml" ContentType="application/vnd.ms-office.activeX+xml"/>
  <Override PartName="/xl/activeX/activeX11.xml" ContentType="application/vnd.ms-office.activeX+xml"/>
  <Override PartName="/xl/activeX/activeX12.xml" ContentType="application/vnd.ms-office.activeX+xml"/>
  <Override PartName="/xl/activeX/activeX13.xml" ContentType="application/vnd.ms-office.activeX+xml"/>
  <Override PartName="/xl/activeX/activeX14.xml" ContentType="application/vnd.ms-office.activeX+xml"/>
  <Override PartName="/xl/activeX/activeX15.xml" ContentType="application/vnd.ms-office.activeX+xml"/>
  <Override PartName="/xl/activeX/activeX16.xml" ContentType="application/vnd.ms-office.activeX+xml"/>
  <Override PartName="/xl/activeX/activeX17.xml" ContentType="application/vnd.ms-office.activeX+xml"/>
  <Override PartName="/xl/activeX/activeX18.xml" ContentType="application/vnd.ms-office.activeX+xml"/>
  <Override PartName="/xl/activeX/activeX19.xml" ContentType="application/vnd.ms-office.activeX+xml"/>
  <Override PartName="/xl/activeX/activeX20.xml" ContentType="application/vnd.ms-office.activeX+xml"/>
  <Override PartName="/xl/activeX/activeX21.xml" ContentType="application/vnd.ms-office.activeX+xml"/>
  <Override PartName="/xl/activeX/activeX22.xml" ContentType="application/vnd.ms-office.activeX+xml"/>
  <Override PartName="/xl/activeX/activeX23.xml" ContentType="application/vnd.ms-office.activeX+xml"/>
  <Override PartName="/xl/activeX/activeX24.xml" ContentType="application/vnd.ms-office.activeX+xml"/>
  <Override PartName="/xl/activeX/activeX25.xml" ContentType="application/vnd.ms-office.activeX+xml"/>
  <Override PartName="/xl/activeX/activeX26.xml" ContentType="application/vnd.ms-office.activeX+xml"/>
  <Override PartName="/xl/activeX/activeX27.xml" ContentType="application/vnd.ms-office.activeX+xml"/>
  <Override PartName="/xl/activeX/activeX28.xml" ContentType="application/vnd.ms-office.activeX+xml"/>
  <Override PartName="/xl/activeX/activeX29.xml" ContentType="application/vnd.ms-office.activeX+xml"/>
  <Override PartName="/xl/activeX/activeX30.xml" ContentType="application/vnd.ms-office.activeX+xml"/>
  <Override PartName="/xl/activeX/activeX31.xml" ContentType="application/vnd.ms-office.activeX+xml"/>
  <Override PartName="/xl/activeX/activeX32.xml" ContentType="application/vnd.ms-office.activeX+xml"/>
  <Override PartName="/xl/activeX/activeX33.xml" ContentType="application/vnd.ms-office.activeX+xml"/>
  <Override PartName="/xl/activeX/activeX34.xml" ContentType="application/vnd.ms-office.activeX+xml"/>
  <Override PartName="/xl/activeX/activeX35.xml" ContentType="application/vnd.ms-office.activeX+xml"/>
  <Override PartName="/xl/activeX/activeX36.xml" ContentType="application/vnd.ms-office.activeX+xml"/>
  <Override PartName="/xl/activeX/activeX37.xml" ContentType="application/vnd.ms-office.activeX+xml"/>
  <Override PartName="/xl/activeX/activeX38.xml" ContentType="application/vnd.ms-office.activeX+xml"/>
  <Override PartName="/xl/activeX/activeX39.xml" ContentType="application/vnd.ms-office.activeX+xml"/>
  <Override PartName="/xl/activeX/activeX40.xml" ContentType="application/vnd.ms-office.activeX+xml"/>
  <Override PartName="/xl/activeX/activeX41.xml" ContentType="application/vnd.ms-office.activeX+xml"/>
  <Override PartName="/xl/activeX/activeX42.xml" ContentType="application/vnd.ms-office.activeX+xml"/>
  <Override PartName="/xl/activeX/activeX43.xml" ContentType="application/vnd.ms-office.activeX+xml"/>
  <Override PartName="/xl/activeX/activeX44.xml" ContentType="application/vnd.ms-office.activeX+xml"/>
  <Override PartName="/xl/activeX/activeX45.xml" ContentType="application/vnd.ms-office.activeX+xml"/>
  <Override PartName="/xl/activeX/activeX46.xml" ContentType="application/vnd.ms-office.activeX+xml"/>
  <Override PartName="/xl/activeX/activeX47.xml" ContentType="application/vnd.ms-office.activeX+xml"/>
  <Override PartName="/xl/activeX/activeX48.xml" ContentType="application/vnd.ms-office.activeX+xml"/>
  <Override PartName="/xl/activeX/activeX49.xml" ContentType="application/vnd.ms-office.activeX+xml"/>
  <Override PartName="/xl/activeX/activeX50.xml" ContentType="application/vnd.ms-office.activeX+xml"/>
  <Override PartName="/xl/activeX/activeX51.xml" ContentType="application/vnd.ms-office.activeX+xml"/>
  <Override PartName="/xl/activeX/activeX52.xml" ContentType="application/vnd.ms-office.activeX+xml"/>
  <Override PartName="/xl/activeX/activeX53.xml" ContentType="application/vnd.ms-office.activeX+xml"/>
  <Override PartName="/xl/activeX/activeX54.xml" ContentType="application/vnd.ms-office.activeX+xml"/>
  <Override PartName="/xl/activeX/activeX55.xml" ContentType="application/vnd.ms-office.activeX+xml"/>
  <Override PartName="/xl/activeX/activeX56.xml" ContentType="application/vnd.ms-office.activeX+xml"/>
  <Override PartName="/xl/activeX/activeX57.xml" ContentType="application/vnd.ms-office.activeX+xml"/>
  <Override PartName="/xl/activeX/activeX58.xml" ContentType="application/vnd.ms-office.activeX+xml"/>
  <Override PartName="/xl/activeX/activeX59.xml" ContentType="application/vnd.ms-office.activeX+xml"/>
  <Override PartName="/xl/activeX/activeX60.xml" ContentType="application/vnd.ms-office.activeX+xml"/>
  <Override PartName="/xl/activeX/activeX61.xml" ContentType="application/vnd.ms-office.activeX+xml"/>
  <Override PartName="/xl/activeX/activeX62.xml" ContentType="application/vnd.ms-office.activeX+xml"/>
  <Override PartName="/xl/activeX/activeX63.xml" ContentType="application/vnd.ms-office.activeX+xml"/>
  <Override PartName="/xl/activeX/activeX64.xml" ContentType="application/vnd.ms-office.activeX+xml"/>
  <Override PartName="/xl/activeX/activeX65.xml" ContentType="application/vnd.ms-office.activeX+xml"/>
  <Override PartName="/xl/activeX/activeX66.xml" ContentType="application/vnd.ms-office.activeX+xml"/>
  <Override PartName="/xl/activeX/activeX67.xml" ContentType="application/vnd.ms-office.activeX+xml"/>
  <Override PartName="/xl/activeX/activeX68.xml" ContentType="application/vnd.ms-office.activeX+xml"/>
  <Override PartName="/xl/activeX/activeX69.xml" ContentType="application/vnd.ms-office.activeX+xml"/>
  <Override PartName="/xl/activeX/activeX70.xml" ContentType="application/vnd.ms-office.activeX+xml"/>
  <Override PartName="/xl/activeX/activeX71.xml" ContentType="application/vnd.ms-office.activeX+xml"/>
  <Override PartName="/xl/activeX/activeX72.xml" ContentType="application/vnd.ms-office.activeX+xml"/>
  <Override PartName="/xl/activeX/activeX73.xml" ContentType="application/vnd.ms-office.activeX+xml"/>
  <Override PartName="/xl/activeX/activeX74.xml" ContentType="application/vnd.ms-office.activeX+xml"/>
  <Override PartName="/xl/activeX/activeX75.xml" ContentType="application/vnd.ms-office.activeX+xml"/>
  <Override PartName="/xl/activeX/activeX76.xml" ContentType="application/vnd.ms-office.activeX+xml"/>
  <Override PartName="/xl/activeX/activeX77.xml" ContentType="application/vnd.ms-office.activeX+xml"/>
  <Override PartName="/xl/activeX/activeX78.xml" ContentType="application/vnd.ms-office.activeX+xml"/>
  <Override PartName="/xl/activeX/activeX79.xml" ContentType="application/vnd.ms-office.activeX+xml"/>
  <Override PartName="/xl/activeX/activeX80.xml" ContentType="application/vnd.ms-office.activeX+xml"/>
  <Override PartName="/xl/activeX/activeX81.xml" ContentType="application/vnd.ms-office.activeX+xml"/>
  <Override PartName="/xl/activeX/activeX82.xml" ContentType="application/vnd.ms-office.activeX+xml"/>
  <Override PartName="/xl/activeX/activeX83.xml" ContentType="application/vnd.ms-office.activeX+xml"/>
  <Override PartName="/xl/activeX/activeX84.xml" ContentType="application/vnd.ms-office.activeX+xml"/>
  <Override PartName="/xl/activeX/activeX85.xml" ContentType="application/vnd.ms-office.activeX+xml"/>
  <Override PartName="/xl/activeX/activeX86.xml" ContentType="application/vnd.ms-office.activeX+xml"/>
  <Override PartName="/xl/activeX/activeX87.xml" ContentType="application/vnd.ms-office.activeX+xml"/>
  <Override PartName="/xl/activeX/activeX88.xml" ContentType="application/vnd.ms-office.activeX+xml"/>
  <Override PartName="/xl/activeX/activeX89.xml" ContentType="application/vnd.ms-office.activeX+xml"/>
  <Override PartName="/xl/activeX/activeX90.xml" ContentType="application/vnd.ms-office.activeX+xml"/>
  <Override PartName="/xl/activeX/activeX91.xml" ContentType="application/vnd.ms-office.activeX+xml"/>
  <Override PartName="/xl/activeX/activeX92.xml" ContentType="application/vnd.ms-office.activeX+xml"/>
  <Override PartName="/xl/activeX/activeX93.xml" ContentType="application/vnd.ms-office.activeX+xml"/>
  <Override PartName="/xl/activeX/activeX94.xml" ContentType="application/vnd.ms-office.activeX+xml"/>
  <Override PartName="/xl/activeX/activeX95.xml" ContentType="application/vnd.ms-office.activeX+xml"/>
  <Override PartName="/xl/activeX/activeX96.xml" ContentType="application/vnd.ms-office.activeX+xml"/>
  <Override PartName="/xl/activeX/activeX97.xml" ContentType="application/vnd.ms-office.activeX+xml"/>
  <Override PartName="/xl/activeX/activeX98.xml" ContentType="application/vnd.ms-office.activeX+xml"/>
  <Override PartName="/xl/activeX/activeX99.xml" ContentType="application/vnd.ms-office.activeX+xml"/>
  <Override PartName="/xl/activeX/activeX100.xml" ContentType="application/vnd.ms-office.activeX+xml"/>
  <Override PartName="/xl/activeX/activeX101.xml" ContentType="application/vnd.ms-office.activeX+xml"/>
  <Override PartName="/xl/activeX/activeX102.xml" ContentType="application/vnd.ms-office.activeX+xml"/>
  <Override PartName="/xl/activeX/activeX103.xml" ContentType="application/vnd.ms-office.activeX+xml"/>
  <Override PartName="/xl/activeX/activeX104.xml" ContentType="application/vnd.ms-office.activeX+xml"/>
  <Override PartName="/xl/activeX/activeX105.xml" ContentType="application/vnd.ms-office.activeX+xml"/>
  <Override PartName="/xl/activeX/activeX106.xml" ContentType="application/vnd.ms-office.activeX+xml"/>
  <Override PartName="/xl/activeX/activeX107.xml" ContentType="application/vnd.ms-office.activeX+xml"/>
  <Override PartName="/xl/activeX/activeX108.xml" ContentType="application/vnd.ms-office.activeX+xml"/>
  <Override PartName="/xl/activeX/activeX109.xml" ContentType="application/vnd.ms-office.activeX+xml"/>
  <Override PartName="/xl/activeX/activeX110.xml" ContentType="application/vnd.ms-office.activeX+xml"/>
  <Override PartName="/xl/activeX/activeX111.xml" ContentType="application/vnd.ms-office.activeX+xml"/>
  <Override PartName="/xl/activeX/activeX112.xml" ContentType="application/vnd.ms-office.activeX+xml"/>
  <Override PartName="/xl/activeX/activeX113.xml" ContentType="application/vnd.ms-office.activeX+xml"/>
  <Override PartName="/xl/activeX/activeX114.xml" ContentType="application/vnd.ms-office.activeX+xml"/>
  <Override PartName="/xl/activeX/activeX115.xml" ContentType="application/vnd.ms-office.activeX+xml"/>
  <Override PartName="/xl/activeX/activeX116.xml" ContentType="application/vnd.ms-office.activeX+xml"/>
  <Override PartName="/xl/activeX/activeX117.xml" ContentType="application/vnd.ms-office.activeX+xml"/>
  <Override PartName="/xl/activeX/activeX118.xml" ContentType="application/vnd.ms-office.activeX+xml"/>
  <Override PartName="/xl/activeX/activeX119.xml" ContentType="application/vnd.ms-office.activeX+xml"/>
  <Override PartName="/xl/activeX/activeX120.xml" ContentType="application/vnd.ms-office.activeX+xml"/>
  <Override PartName="/xl/activeX/activeX121.xml" ContentType="application/vnd.ms-office.activeX+xml"/>
  <Override PartName="/xl/activeX/activeX122.xml" ContentType="application/vnd.ms-office.activeX+xml"/>
  <Override PartName="/xl/activeX/activeX123.xml" ContentType="application/vnd.ms-office.activeX+xml"/>
  <Override PartName="/xl/activeX/activeX124.xml" ContentType="application/vnd.ms-office.activeX+xml"/>
  <Override PartName="/xl/activeX/activeX125.xml" ContentType="application/vnd.ms-office.activeX+xml"/>
  <Override PartName="/xl/activeX/activeX126.xml" ContentType="application/vnd.ms-office.activeX+xml"/>
  <Override PartName="/xl/activeX/activeX127.xml" ContentType="application/vnd.ms-office.activeX+xml"/>
  <Override PartName="/xl/activeX/activeX128.xml" ContentType="application/vnd.ms-office.activeX+xml"/>
  <Override PartName="/xl/activeX/activeX129.xml" ContentType="application/vnd.ms-office.activeX+xml"/>
  <Override PartName="/xl/activeX/activeX130.xml" ContentType="application/vnd.ms-office.activeX+xml"/>
  <Override PartName="/xl/activeX/activeX131.xml" ContentType="application/vnd.ms-office.activeX+xml"/>
  <Override PartName="/xl/activeX/activeX132.xml" ContentType="application/vnd.ms-office.activeX+xml"/>
  <Override PartName="/xl/activeX/activeX133.xml" ContentType="application/vnd.ms-office.activeX+xml"/>
  <Override PartName="/xl/activeX/activeX134.xml" ContentType="application/vnd.ms-office.activeX+xml"/>
  <Override PartName="/xl/activeX/activeX135.xml" ContentType="application/vnd.ms-office.activeX+xml"/>
  <Override PartName="/xl/activeX/activeX136.xml" ContentType="application/vnd.ms-office.activeX+xml"/>
  <Override PartName="/xl/activeX/activeX137.xml" ContentType="application/vnd.ms-office.activeX+xml"/>
  <Override PartName="/xl/activeX/activeX138.xml" ContentType="application/vnd.ms-office.activeX+xml"/>
  <Override PartName="/xl/activeX/activeX139.xml" ContentType="application/vnd.ms-office.activeX+xml"/>
  <Override PartName="/xl/activeX/activeX140.xml" ContentType="application/vnd.ms-office.activeX+xml"/>
  <Override PartName="/xl/activeX/activeX141.xml" ContentType="application/vnd.ms-office.activeX+xml"/>
  <Override PartName="/xl/activeX/activeX142.xml" ContentType="application/vnd.ms-office.activeX+xml"/>
  <Override PartName="/xl/activeX/activeX143.xml" ContentType="application/vnd.ms-office.activeX+xml"/>
  <Override PartName="/xl/activeX/activeX144.xml" ContentType="application/vnd.ms-office.activeX+xml"/>
  <Override PartName="/xl/activeX/activeX145.xml" ContentType="application/vnd.ms-office.activeX+xml"/>
  <Override PartName="/xl/activeX/activeX146.xml" ContentType="application/vnd.ms-office.activeX+xml"/>
  <Override PartName="/xl/activeX/activeX147.xml" ContentType="application/vnd.ms-office.activeX+xml"/>
  <Override PartName="/xl/activeX/activeX148.xml" ContentType="application/vnd.ms-office.activeX+xml"/>
  <Override PartName="/xl/activeX/activeX149.xml" ContentType="application/vnd.ms-office.activeX+xml"/>
  <Override PartName="/xl/activeX/activeX150.xml" ContentType="application/vnd.ms-office.activeX+xml"/>
  <Override PartName="/xl/activeX/activeX151.xml" ContentType="application/vnd.ms-office.activeX+xml"/>
  <Override PartName="/xl/activeX/activeX152.xml" ContentType="application/vnd.ms-office.activeX+xml"/>
  <Override PartName="/xl/activeX/activeX153.xml" ContentType="application/vnd.ms-office.activeX+xml"/>
  <Override PartName="/xl/activeX/activeX154.xml" ContentType="application/vnd.ms-office.activeX+xml"/>
  <Override PartName="/xl/activeX/activeX155.xml" ContentType="application/vnd.ms-office.activeX+xml"/>
  <Override PartName="/xl/activeX/activeX156.xml" ContentType="application/vnd.ms-office.activeX+xml"/>
  <Override PartName="/xl/activeX/activeX157.xml" ContentType="application/vnd.ms-office.activeX+xml"/>
  <Override PartName="/xl/activeX/activeX158.xml" ContentType="application/vnd.ms-office.activeX+xml"/>
  <Override PartName="/xl/activeX/activeX159.xml" ContentType="application/vnd.ms-office.activeX+xml"/>
  <Override PartName="/xl/activeX/activeX160.xml" ContentType="application/vnd.ms-office.activeX+xml"/>
  <Override PartName="/xl/activeX/activeX161.xml" ContentType="application/vnd.ms-office.activeX+xml"/>
  <Override PartName="/xl/activeX/activeX162.xml" ContentType="application/vnd.ms-office.activeX+xml"/>
  <Override PartName="/xl/activeX/activeX163.xml" ContentType="application/vnd.ms-office.activeX+xml"/>
  <Override PartName="/xl/activeX/activeX164.xml" ContentType="application/vnd.ms-office.activeX+xml"/>
  <Override PartName="/xl/activeX/activeX165.xml" ContentType="application/vnd.ms-office.activeX+xml"/>
  <Override PartName="/xl/activeX/activeX166.xml" ContentType="application/vnd.ms-office.activeX+xml"/>
  <Override PartName="/xl/activeX/activeX167.xml" ContentType="application/vnd.ms-office.activeX+xml"/>
  <Override PartName="/xl/activeX/activeX168.xml" ContentType="application/vnd.ms-office.activeX+xml"/>
  <Override PartName="/xl/activeX/activeX169.xml" ContentType="application/vnd.ms-office.activeX+xml"/>
  <Override PartName="/xl/activeX/activeX170.xml" ContentType="application/vnd.ms-office.activeX+xml"/>
  <Override PartName="/xl/activeX/activeX171.xml" ContentType="application/vnd.ms-office.activeX+xml"/>
  <Override PartName="/xl/activeX/activeX172.xml" ContentType="application/vnd.ms-office.activeX+xml"/>
  <Override PartName="/xl/activeX/activeX173.xml" ContentType="application/vnd.ms-office.activeX+xml"/>
  <Override PartName="/xl/activeX/activeX174.xml" ContentType="application/vnd.ms-office.activeX+xml"/>
  <Override PartName="/xl/activeX/activeX175.xml" ContentType="application/vnd.ms-office.activeX+xml"/>
  <Override PartName="/xl/activeX/activeX176.xml" ContentType="application/vnd.ms-office.activeX+xml"/>
  <Override PartName="/xl/activeX/activeX177.xml" ContentType="application/vnd.ms-office.activeX+xml"/>
  <Override PartName="/xl/activeX/activeX178.xml" ContentType="application/vnd.ms-office.activeX+xml"/>
  <Override PartName="/xl/activeX/activeX179.xml" ContentType="application/vnd.ms-office.activeX+xml"/>
  <Override PartName="/xl/activeX/activeX180.xml" ContentType="application/vnd.ms-office.activeX+xml"/>
  <Override PartName="/xl/drawings/drawing3.xml" ContentType="application/vnd.openxmlformats-officedocument.drawing+xml"/>
  <Override PartName="/xl/activeX/activeX181.xml" ContentType="application/vnd.ms-office.activeX+xml"/>
  <Override PartName="/xl/activeX/activeX182.xml" ContentType="application/vnd.ms-office.activeX+xml"/>
  <Override PartName="/xl/activeX/activeX183.xml" ContentType="application/vnd.ms-office.activeX+xml"/>
  <Override PartName="/xl/activeX/activeX184.xml" ContentType="application/vnd.ms-office.activeX+xml"/>
  <Override PartName="/xl/activeX/activeX185.xml" ContentType="application/vnd.ms-office.activeX+xml"/>
  <Override PartName="/xl/activeX/activeX186.xml" ContentType="application/vnd.ms-office.activeX+xml"/>
  <Override PartName="/xl/activeX/activeX187.xml" ContentType="application/vnd.ms-office.activeX+xml"/>
  <Override PartName="/xl/activeX/activeX188.xml" ContentType="application/vnd.ms-office.activeX+xml"/>
  <Override PartName="/xl/activeX/activeX189.xml" ContentType="application/vnd.ms-office.activeX+xml"/>
  <Override PartName="/xl/activeX/activeX190.xml" ContentType="application/vnd.ms-office.activeX+xml"/>
  <Override PartName="/xl/activeX/activeX191.xml" ContentType="application/vnd.ms-office.activeX+xml"/>
  <Override PartName="/xl/activeX/activeX192.xml" ContentType="application/vnd.ms-office.activeX+xml"/>
  <Override PartName="/xl/activeX/activeX193.xml" ContentType="application/vnd.ms-office.activeX+xml"/>
  <Override PartName="/xl/activeX/activeX194.xml" ContentType="application/vnd.ms-office.activeX+xml"/>
  <Override PartName="/xl/activeX/activeX195.xml" ContentType="application/vnd.ms-office.activeX+xml"/>
  <Override PartName="/xl/activeX/activeX196.xml" ContentType="application/vnd.ms-office.activeX+xml"/>
  <Override PartName="/xl/activeX/activeX197.xml" ContentType="application/vnd.ms-office.activeX+xml"/>
  <Override PartName="/xl/activeX/activeX198.xml" ContentType="application/vnd.ms-office.activeX+xml"/>
  <Override PartName="/xl/activeX/activeX199.xml" ContentType="application/vnd.ms-office.activeX+xml"/>
  <Override PartName="/xl/activeX/activeX200.xml" ContentType="application/vnd.ms-office.activeX+xml"/>
  <Override PartName="/xl/activeX/activeX201.xml" ContentType="application/vnd.ms-office.activeX+xml"/>
  <Override PartName="/xl/activeX/activeX202.xml" ContentType="application/vnd.ms-office.activeX+xml"/>
  <Override PartName="/xl/activeX/activeX203.xml" ContentType="application/vnd.ms-office.activeX+xml"/>
  <Override PartName="/xl/activeX/activeX204.xml" ContentType="application/vnd.ms-office.activeX+xml"/>
  <Override PartName="/xl/activeX/activeX205.xml" ContentType="application/vnd.ms-office.activeX+xml"/>
  <Override PartName="/xl/activeX/activeX206.xml" ContentType="application/vnd.ms-office.activeX+xml"/>
  <Override PartName="/xl/activeX/activeX207.xml" ContentType="application/vnd.ms-office.activeX+xml"/>
  <Override PartName="/xl/activeX/activeX208.xml" ContentType="application/vnd.ms-office.activeX+xml"/>
  <Override PartName="/xl/activeX/activeX209.xml" ContentType="application/vnd.ms-office.activeX+xml"/>
  <Override PartName="/xl/activeX/activeX210.xml" ContentType="application/vnd.ms-office.activeX+xml"/>
  <Override PartName="/xl/activeX/activeX211.xml" ContentType="application/vnd.ms-office.activeX+xml"/>
  <Override PartName="/xl/activeX/activeX212.xml" ContentType="application/vnd.ms-office.activeX+xml"/>
  <Override PartName="/xl/activeX/activeX213.xml" ContentType="application/vnd.ms-office.activeX+xml"/>
  <Override PartName="/xl/activeX/activeX214.xml" ContentType="application/vnd.ms-office.activeX+xml"/>
  <Override PartName="/xl/activeX/activeX215.xml" ContentType="application/vnd.ms-office.activeX+xml"/>
  <Override PartName="/xl/activeX/activeX216.xml" ContentType="application/vnd.ms-office.activeX+xml"/>
  <Override PartName="/xl/activeX/activeX217.xml" ContentType="application/vnd.ms-office.activeX+xml"/>
  <Override PartName="/xl/activeX/activeX218.xml" ContentType="application/vnd.ms-office.activeX+xml"/>
  <Override PartName="/xl/activeX/activeX219.xml" ContentType="application/vnd.ms-office.activeX+xml"/>
  <Override PartName="/xl/activeX/activeX220.xml" ContentType="application/vnd.ms-office.activeX+xml"/>
  <Override PartName="/xl/activeX/activeX221.xml" ContentType="application/vnd.ms-office.activeX+xml"/>
  <Override PartName="/xl/activeX/activeX222.xml" ContentType="application/vnd.ms-office.activeX+xml"/>
  <Override PartName="/xl/activeX/activeX223.xml" ContentType="application/vnd.ms-office.activeX+xml"/>
  <Override PartName="/xl/activeX/activeX224.xml" ContentType="application/vnd.ms-office.activeX+xml"/>
  <Override PartName="/xl/activeX/activeX225.xml" ContentType="application/vnd.ms-office.activeX+xml"/>
  <Override PartName="/xl/activeX/activeX226.xml" ContentType="application/vnd.ms-office.activeX+xml"/>
  <Override PartName="/xl/activeX/activeX227.xml" ContentType="application/vnd.ms-office.activeX+xml"/>
  <Override PartName="/xl/activeX/activeX228.xml" ContentType="application/vnd.ms-office.activeX+xml"/>
  <Override PartName="/xl/activeX/activeX229.xml" ContentType="application/vnd.ms-office.activeX+xml"/>
  <Override PartName="/xl/activeX/activeX230.xml" ContentType="application/vnd.ms-office.activeX+xml"/>
  <Override PartName="/xl/activeX/activeX231.xml" ContentType="application/vnd.ms-office.activeX+xml"/>
  <Override PartName="/xl/activeX/activeX232.xml" ContentType="application/vnd.ms-office.activeX+xml"/>
  <Override PartName="/xl/activeX/activeX233.xml" ContentType="application/vnd.ms-office.activeX+xml"/>
  <Override PartName="/xl/activeX/activeX234.xml" ContentType="application/vnd.ms-office.activeX+xml"/>
  <Override PartName="/xl/activeX/activeX235.xml" ContentType="application/vnd.ms-office.activeX+xml"/>
  <Override PartName="/xl/activeX/activeX236.xml" ContentType="application/vnd.ms-office.activeX+xml"/>
  <Override PartName="/xl/activeX/activeX237.xml" ContentType="application/vnd.ms-office.activeX+xml"/>
  <Override PartName="/xl/activeX/activeX238.xml" ContentType="application/vnd.ms-office.activeX+xml"/>
  <Override PartName="/xl/activeX/activeX239.xml" ContentType="application/vnd.ms-office.activeX+xml"/>
  <Override PartName="/xl/activeX/activeX240.xml" ContentType="application/vnd.ms-office.activeX+xml"/>
  <Override PartName="/xl/activeX/activeX241.xml" ContentType="application/vnd.ms-office.activeX+xml"/>
  <Override PartName="/xl/activeX/activeX242.xml" ContentType="application/vnd.ms-office.activeX+xml"/>
  <Override PartName="/xl/activeX/activeX243.xml" ContentType="application/vnd.ms-office.activeX+xml"/>
  <Override PartName="/xl/activeX/activeX244.xml" ContentType="application/vnd.ms-office.activeX+xml"/>
  <Override PartName="/xl/activeX/activeX245.xml" ContentType="application/vnd.ms-office.activeX+xml"/>
  <Override PartName="/xl/activeX/activeX246.xml" ContentType="application/vnd.ms-office.activeX+xml"/>
  <Override PartName="/xl/activeX/activeX247.xml" ContentType="application/vnd.ms-office.activeX+xml"/>
  <Override PartName="/xl/activeX/activeX248.xml" ContentType="application/vnd.ms-office.activeX+xml"/>
  <Override PartName="/xl/activeX/activeX249.xml" ContentType="application/vnd.ms-office.activeX+xml"/>
  <Override PartName="/xl/activeX/activeX250.xml" ContentType="application/vnd.ms-office.activeX+xml"/>
  <Override PartName="/xl/activeX/activeX251.xml" ContentType="application/vnd.ms-office.activeX+xml"/>
  <Override PartName="/xl/activeX/activeX252.xml" ContentType="application/vnd.ms-office.activeX+xml"/>
  <Override PartName="/xl/activeX/activeX253.xml" ContentType="application/vnd.ms-office.activeX+xml"/>
  <Override PartName="/xl/activeX/activeX254.xml" ContentType="application/vnd.ms-office.activeX+xml"/>
  <Override PartName="/xl/activeX/activeX255.xml" ContentType="application/vnd.ms-office.activeX+xml"/>
  <Override PartName="/xl/activeX/activeX256.xml" ContentType="application/vnd.ms-office.activeX+xml"/>
  <Override PartName="/xl/activeX/activeX257.xml" ContentType="application/vnd.ms-office.activeX+xml"/>
  <Override PartName="/xl/activeX/activeX258.xml" ContentType="application/vnd.ms-office.activeX+xml"/>
  <Override PartName="/xl/activeX/activeX259.xml" ContentType="application/vnd.ms-office.activeX+xml"/>
  <Override PartName="/xl/activeX/activeX260.xml" ContentType="application/vnd.ms-office.activeX+xml"/>
  <Override PartName="/xl/activeX/activeX261.xml" ContentType="application/vnd.ms-office.activeX+xml"/>
  <Override PartName="/xl/activeX/activeX262.xml" ContentType="application/vnd.ms-office.activeX+xml"/>
  <Override PartName="/xl/activeX/activeX263.xml" ContentType="application/vnd.ms-office.activeX+xml"/>
  <Override PartName="/xl/activeX/activeX264.xml" ContentType="application/vnd.ms-office.activeX+xml"/>
  <Override PartName="/xl/activeX/activeX265.xml" ContentType="application/vnd.ms-office.activeX+xml"/>
  <Override PartName="/xl/activeX/activeX266.xml" ContentType="application/vnd.ms-office.activeX+xml"/>
  <Override PartName="/xl/activeX/activeX267.xml" ContentType="application/vnd.ms-office.activeX+xml"/>
  <Override PartName="/xl/activeX/activeX268.xml" ContentType="application/vnd.ms-office.activeX+xml"/>
  <Override PartName="/xl/activeX/activeX269.xml" ContentType="application/vnd.ms-office.activeX+xml"/>
  <Override PartName="/xl/activeX/activeX270.xml" ContentType="application/vnd.ms-office.activeX+xml"/>
  <Override PartName="/xl/activeX/activeX271.xml" ContentType="application/vnd.ms-office.activeX+xml"/>
  <Override PartName="/xl/activeX/activeX272.xml" ContentType="application/vnd.ms-office.activeX+xml"/>
  <Override PartName="/xl/activeX/activeX273.xml" ContentType="application/vnd.ms-office.activeX+xml"/>
  <Override PartName="/xl/activeX/activeX274.xml" ContentType="application/vnd.ms-office.activeX+xml"/>
  <Override PartName="/xl/activeX/activeX275.xml" ContentType="application/vnd.ms-office.activeX+xml"/>
  <Override PartName="/xl/activeX/activeX276.xml" ContentType="application/vnd.ms-office.activeX+xml"/>
  <Override PartName="/xl/activeX/activeX277.xml" ContentType="application/vnd.ms-office.activeX+xml"/>
  <Override PartName="/xl/activeX/activeX278.xml" ContentType="application/vnd.ms-office.activeX+xml"/>
  <Override PartName="/xl/activeX/activeX279.xml" ContentType="application/vnd.ms-office.activeX+xml"/>
  <Override PartName="/xl/activeX/activeX280.xml" ContentType="application/vnd.ms-office.activeX+xml"/>
  <Override PartName="/xl/activeX/activeX281.xml" ContentType="application/vnd.ms-office.activeX+xml"/>
  <Override PartName="/xl/activeX/activeX282.xml" ContentType="application/vnd.ms-office.activeX+xml"/>
  <Override PartName="/xl/activeX/activeX283.xml" ContentType="application/vnd.ms-office.activeX+xml"/>
  <Override PartName="/xl/activeX/activeX284.xml" ContentType="application/vnd.ms-office.activeX+xml"/>
  <Override PartName="/xl/activeX/activeX285.xml" ContentType="application/vnd.ms-office.activeX+xml"/>
  <Override PartName="/xl/activeX/activeX286.xml" ContentType="application/vnd.ms-office.activeX+xml"/>
  <Override PartName="/xl/activeX/activeX287.xml" ContentType="application/vnd.ms-office.activeX+xml"/>
  <Override PartName="/xl/activeX/activeX288.xml" ContentType="application/vnd.ms-office.activeX+xml"/>
  <Override PartName="/xl/activeX/activeX289.xml" ContentType="application/vnd.ms-office.activeX+xml"/>
  <Override PartName="/xl/activeX/activeX290.xml" ContentType="application/vnd.ms-office.activeX+xml"/>
  <Override PartName="/xl/activeX/activeX291.xml" ContentType="application/vnd.ms-office.activeX+xml"/>
  <Override PartName="/xl/activeX/activeX292.xml" ContentType="application/vnd.ms-office.activeX+xml"/>
  <Override PartName="/xl/activeX/activeX293.xml" ContentType="application/vnd.ms-office.activeX+xml"/>
  <Override PartName="/xl/activeX/activeX294.xml" ContentType="application/vnd.ms-office.activeX+xml"/>
  <Override PartName="/xl/activeX/activeX295.xml" ContentType="application/vnd.ms-office.activeX+xml"/>
  <Override PartName="/xl/activeX/activeX296.xml" ContentType="application/vnd.ms-office.activeX+xml"/>
  <Override PartName="/xl/activeX/activeX297.xml" ContentType="application/vnd.ms-office.activeX+xml"/>
  <Override PartName="/xl/activeX/activeX298.xml" ContentType="application/vnd.ms-office.activeX+xml"/>
  <Override PartName="/xl/activeX/activeX299.xml" ContentType="application/vnd.ms-office.activeX+xml"/>
  <Override PartName="/xl/activeX/activeX300.xml" ContentType="application/vnd.ms-office.activeX+xml"/>
  <Override PartName="/xl/activeX/activeX301.xml" ContentType="application/vnd.ms-office.activeX+xml"/>
  <Override PartName="/xl/activeX/activeX302.xml" ContentType="application/vnd.ms-office.activeX+xml"/>
  <Override PartName="/xl/activeX/activeX303.xml" ContentType="application/vnd.ms-office.activeX+xml"/>
  <Override PartName="/xl/activeX/activeX304.xml" ContentType="application/vnd.ms-office.activeX+xml"/>
  <Override PartName="/xl/activeX/activeX305.xml" ContentType="application/vnd.ms-office.activeX+xml"/>
  <Override PartName="/xl/activeX/activeX306.xml" ContentType="application/vnd.ms-office.activeX+xml"/>
  <Override PartName="/xl/activeX/activeX307.xml" ContentType="application/vnd.ms-office.activeX+xml"/>
  <Override PartName="/xl/activeX/activeX308.xml" ContentType="application/vnd.ms-office.activeX+xml"/>
  <Override PartName="/xl/activeX/activeX309.xml" ContentType="application/vnd.ms-office.activeX+xml"/>
  <Override PartName="/xl/activeX/activeX310.xml" ContentType="application/vnd.ms-office.activeX+xml"/>
  <Override PartName="/xl/activeX/activeX311.xml" ContentType="application/vnd.ms-office.activeX+xml"/>
  <Override PartName="/xl/activeX/activeX312.xml" ContentType="application/vnd.ms-office.activeX+xml"/>
  <Override PartName="/xl/activeX/activeX313.xml" ContentType="application/vnd.ms-office.activeX+xml"/>
  <Override PartName="/xl/activeX/activeX314.xml" ContentType="application/vnd.ms-office.activeX+xml"/>
  <Override PartName="/xl/activeX/activeX315.xml" ContentType="application/vnd.ms-office.activeX+xml"/>
  <Override PartName="/xl/activeX/activeX316.xml" ContentType="application/vnd.ms-office.activeX+xml"/>
  <Override PartName="/xl/activeX/activeX317.xml" ContentType="application/vnd.ms-office.activeX+xml"/>
  <Override PartName="/xl/activeX/activeX318.xml" ContentType="application/vnd.ms-office.activeX+xml"/>
  <Override PartName="/xl/activeX/activeX319.xml" ContentType="application/vnd.ms-office.activeX+xml"/>
  <Override PartName="/xl/activeX/activeX320.xml" ContentType="application/vnd.ms-office.activeX+xml"/>
  <Override PartName="/xl/activeX/activeX321.xml" ContentType="application/vnd.ms-office.activeX+xml"/>
  <Override PartName="/xl/activeX/activeX322.xml" ContentType="application/vnd.ms-office.activeX+xml"/>
  <Override PartName="/xl/activeX/activeX323.xml" ContentType="application/vnd.ms-office.activeX+xml"/>
  <Override PartName="/xl/activeX/activeX324.xml" ContentType="application/vnd.ms-office.activeX+xml"/>
  <Override PartName="/xl/activeX/activeX325.xml" ContentType="application/vnd.ms-office.activeX+xml"/>
  <Override PartName="/xl/activeX/activeX326.xml" ContentType="application/vnd.ms-office.activeX+xml"/>
  <Override PartName="/xl/activeX/activeX327.xml" ContentType="application/vnd.ms-office.activeX+xml"/>
  <Override PartName="/xl/activeX/activeX328.xml" ContentType="application/vnd.ms-office.activeX+xml"/>
  <Override PartName="/xl/activeX/activeX329.xml" ContentType="application/vnd.ms-office.activeX+xml"/>
  <Override PartName="/xl/activeX/activeX330.xml" ContentType="application/vnd.ms-office.activeX+xml"/>
  <Override PartName="/xl/activeX/activeX331.xml" ContentType="application/vnd.ms-office.activeX+xml"/>
  <Override PartName="/xl/activeX/activeX332.xml" ContentType="application/vnd.ms-office.activeX+xml"/>
  <Override PartName="/xl/activeX/activeX333.xml" ContentType="application/vnd.ms-office.activeX+xml"/>
  <Override PartName="/xl/activeX/activeX334.xml" ContentType="application/vnd.ms-office.activeX+xml"/>
  <Override PartName="/xl/activeX/activeX335.xml" ContentType="application/vnd.ms-office.activeX+xml"/>
  <Override PartName="/xl/activeX/activeX336.xml" ContentType="application/vnd.ms-office.activeX+xml"/>
  <Override PartName="/xl/activeX/activeX337.xml" ContentType="application/vnd.ms-office.activeX+xml"/>
  <Override PartName="/xl/activeX/activeX338.xml" ContentType="application/vnd.ms-office.activeX+xml"/>
  <Override PartName="/xl/activeX/activeX339.xml" ContentType="application/vnd.ms-office.activeX+xml"/>
  <Override PartName="/xl/activeX/activeX340.xml" ContentType="application/vnd.ms-office.activeX+xml"/>
  <Override PartName="/xl/activeX/activeX341.xml" ContentType="application/vnd.ms-office.activeX+xml"/>
  <Override PartName="/xl/activeX/activeX342.xml" ContentType="application/vnd.ms-office.activeX+xml"/>
  <Override PartName="/xl/activeX/activeX343.xml" ContentType="application/vnd.ms-office.activeX+xml"/>
  <Override PartName="/xl/activeX/activeX344.xml" ContentType="application/vnd.ms-office.activeX+xml"/>
  <Override PartName="/xl/activeX/activeX345.xml" ContentType="application/vnd.ms-office.activeX+xml"/>
  <Override PartName="/xl/activeX/activeX346.xml" ContentType="application/vnd.ms-office.activeX+xml"/>
  <Override PartName="/xl/activeX/activeX347.xml" ContentType="application/vnd.ms-office.activeX+xml"/>
  <Override PartName="/xl/activeX/activeX348.xml" ContentType="application/vnd.ms-office.activeX+xml"/>
  <Override PartName="/xl/activeX/activeX349.xml" ContentType="application/vnd.ms-office.activeX+xml"/>
  <Override PartName="/xl/activeX/activeX350.xml" ContentType="application/vnd.ms-office.activeX+xml"/>
  <Override PartName="/xl/activeX/activeX351.xml" ContentType="application/vnd.ms-office.activeX+xml"/>
  <Override PartName="/xl/activeX/activeX352.xml" ContentType="application/vnd.ms-office.activeX+xml"/>
  <Override PartName="/xl/activeX/activeX353.xml" ContentType="application/vnd.ms-office.activeX+xml"/>
  <Override PartName="/xl/activeX/activeX354.xml" ContentType="application/vnd.ms-office.activeX+xml"/>
  <Override PartName="/xl/activeX/activeX355.xml" ContentType="application/vnd.ms-office.activeX+xml"/>
  <Override PartName="/xl/activeX/activeX356.xml" ContentType="application/vnd.ms-office.activeX+xml"/>
  <Override PartName="/xl/activeX/activeX357.xml" ContentType="application/vnd.ms-office.activeX+xml"/>
  <Override PartName="/xl/activeX/activeX358.xml" ContentType="application/vnd.ms-office.activeX+xml"/>
  <Override PartName="/xl/activeX/activeX359.xml" ContentType="application/vnd.ms-office.activeX+xml"/>
  <Override PartName="/xl/activeX/activeX360.xml" ContentType="application/vnd.ms-office.activeX+xml"/>
  <Override PartName="/xl/drawings/drawing4.xml" ContentType="application/vnd.openxmlformats-officedocument.drawing+xml"/>
  <Override PartName="/xl/activeX/activeX361.xml" ContentType="application/vnd.ms-office.activeX+xml"/>
  <Override PartName="/xl/activeX/activeX362.xml" ContentType="application/vnd.ms-office.activeX+xml"/>
  <Override PartName="/xl/activeX/activeX363.xml" ContentType="application/vnd.ms-office.activeX+xml"/>
  <Override PartName="/xl/activeX/activeX364.xml" ContentType="application/vnd.ms-office.activeX+xml"/>
  <Override PartName="/xl/activeX/activeX365.xml" ContentType="application/vnd.ms-office.activeX+xml"/>
  <Override PartName="/xl/activeX/activeX366.xml" ContentType="application/vnd.ms-office.activeX+xml"/>
  <Override PartName="/xl/activeX/activeX367.xml" ContentType="application/vnd.ms-office.activeX+xml"/>
  <Override PartName="/xl/activeX/activeX368.xml" ContentType="application/vnd.ms-office.activeX+xml"/>
  <Override PartName="/xl/activeX/activeX369.xml" ContentType="application/vnd.ms-office.activeX+xml"/>
  <Override PartName="/xl/activeX/activeX370.xml" ContentType="application/vnd.ms-office.activeX+xml"/>
  <Override PartName="/xl/activeX/activeX371.xml" ContentType="application/vnd.ms-office.activeX+xml"/>
  <Override PartName="/xl/activeX/activeX372.xml" ContentType="application/vnd.ms-office.activeX+xml"/>
  <Override PartName="/xl/activeX/activeX373.xml" ContentType="application/vnd.ms-office.activeX+xml"/>
  <Override PartName="/xl/activeX/activeX374.xml" ContentType="application/vnd.ms-office.activeX+xml"/>
  <Override PartName="/xl/activeX/activeX375.xml" ContentType="application/vnd.ms-office.activeX+xml"/>
  <Override PartName="/xl/activeX/activeX376.xml" ContentType="application/vnd.ms-office.activeX+xml"/>
  <Override PartName="/xl/activeX/activeX377.xml" ContentType="application/vnd.ms-office.activeX+xml"/>
  <Override PartName="/xl/activeX/activeX378.xml" ContentType="application/vnd.ms-office.activeX+xml"/>
  <Override PartName="/xl/activeX/activeX379.xml" ContentType="application/vnd.ms-office.activeX+xml"/>
  <Override PartName="/xl/activeX/activeX380.xml" ContentType="application/vnd.ms-office.activeX+xml"/>
  <Override PartName="/xl/activeX/activeX381.xml" ContentType="application/vnd.ms-office.activeX+xml"/>
  <Override PartName="/xl/activeX/activeX382.xml" ContentType="application/vnd.ms-office.activeX+xml"/>
  <Override PartName="/xl/activeX/activeX383.xml" ContentType="application/vnd.ms-office.activeX+xml"/>
  <Override PartName="/xl/activeX/activeX384.xml" ContentType="application/vnd.ms-office.activeX+xml"/>
  <Override PartName="/xl/activeX/activeX385.xml" ContentType="application/vnd.ms-office.activeX+xml"/>
  <Override PartName="/xl/activeX/activeX386.xml" ContentType="application/vnd.ms-office.activeX+xml"/>
  <Override PartName="/xl/activeX/activeX387.xml" ContentType="application/vnd.ms-office.activeX+xml"/>
  <Override PartName="/xl/activeX/activeX388.xml" ContentType="application/vnd.ms-office.activeX+xml"/>
  <Override PartName="/xl/activeX/activeX389.xml" ContentType="application/vnd.ms-office.activeX+xml"/>
  <Override PartName="/xl/activeX/activeX390.xml" ContentType="application/vnd.ms-office.activeX+xml"/>
  <Override PartName="/xl/activeX/activeX391.xml" ContentType="application/vnd.ms-office.activeX+xml"/>
  <Override PartName="/xl/activeX/activeX392.xml" ContentType="application/vnd.ms-office.activeX+xml"/>
  <Override PartName="/xl/activeX/activeX393.xml" ContentType="application/vnd.ms-office.activeX+xml"/>
  <Override PartName="/xl/activeX/activeX394.xml" ContentType="application/vnd.ms-office.activeX+xml"/>
  <Override PartName="/xl/activeX/activeX395.xml" ContentType="application/vnd.ms-office.activeX+xml"/>
  <Override PartName="/xl/activeX/activeX396.xml" ContentType="application/vnd.ms-office.activeX+xml"/>
  <Override PartName="/xl/activeX/activeX397.xml" ContentType="application/vnd.ms-office.activeX+xml"/>
  <Override PartName="/xl/activeX/activeX398.xml" ContentType="application/vnd.ms-office.activeX+xml"/>
  <Override PartName="/xl/activeX/activeX399.xml" ContentType="application/vnd.ms-office.activeX+xml"/>
  <Override PartName="/xl/activeX/activeX400.xml" ContentType="application/vnd.ms-office.activeX+xml"/>
  <Override PartName="/xl/activeX/activeX401.xml" ContentType="application/vnd.ms-office.activeX+xml"/>
  <Override PartName="/xl/activeX/activeX402.xml" ContentType="application/vnd.ms-office.activeX+xml"/>
  <Override PartName="/xl/activeX/activeX403.xml" ContentType="application/vnd.ms-office.activeX+xml"/>
  <Override PartName="/xl/activeX/activeX404.xml" ContentType="application/vnd.ms-office.activeX+xml"/>
  <Override PartName="/xl/activeX/activeX405.xml" ContentType="application/vnd.ms-office.activeX+xml"/>
  <Override PartName="/xl/activeX/activeX406.xml" ContentType="application/vnd.ms-office.activeX+xml"/>
  <Override PartName="/xl/activeX/activeX407.xml" ContentType="application/vnd.ms-office.activeX+xml"/>
  <Override PartName="/xl/activeX/activeX408.xml" ContentType="application/vnd.ms-office.activeX+xml"/>
  <Override PartName="/xl/activeX/activeX409.xml" ContentType="application/vnd.ms-office.activeX+xml"/>
  <Override PartName="/xl/activeX/activeX410.xml" ContentType="application/vnd.ms-office.activeX+xml"/>
  <Override PartName="/xl/activeX/activeX411.xml" ContentType="application/vnd.ms-office.activeX+xml"/>
  <Override PartName="/xl/activeX/activeX412.xml" ContentType="application/vnd.ms-office.activeX+xml"/>
  <Override PartName="/xl/activeX/activeX413.xml" ContentType="application/vnd.ms-office.activeX+xml"/>
  <Override PartName="/xl/activeX/activeX414.xml" ContentType="application/vnd.ms-office.activeX+xml"/>
  <Override PartName="/xl/activeX/activeX415.xml" ContentType="application/vnd.ms-office.activeX+xml"/>
  <Override PartName="/xl/activeX/activeX416.xml" ContentType="application/vnd.ms-office.activeX+xml"/>
  <Override PartName="/xl/activeX/activeX417.xml" ContentType="application/vnd.ms-office.activeX+xml"/>
  <Override PartName="/xl/activeX/activeX418.xml" ContentType="application/vnd.ms-office.activeX+xml"/>
  <Override PartName="/xl/activeX/activeX419.xml" ContentType="application/vnd.ms-office.activeX+xml"/>
  <Override PartName="/xl/activeX/activeX420.xml" ContentType="application/vnd.ms-office.activeX+xml"/>
  <Override PartName="/xl/activeX/activeX421.xml" ContentType="application/vnd.ms-office.activeX+xml"/>
  <Override PartName="/xl/activeX/activeX422.xml" ContentType="application/vnd.ms-office.activeX+xml"/>
  <Override PartName="/xl/activeX/activeX423.xml" ContentType="application/vnd.ms-office.activeX+xml"/>
  <Override PartName="/xl/activeX/activeX424.xml" ContentType="application/vnd.ms-office.activeX+xml"/>
  <Override PartName="/xl/activeX/activeX425.xml" ContentType="application/vnd.ms-office.activeX+xml"/>
  <Override PartName="/xl/activeX/activeX426.xml" ContentType="application/vnd.ms-office.activeX+xml"/>
  <Override PartName="/xl/activeX/activeX427.xml" ContentType="application/vnd.ms-office.activeX+xml"/>
  <Override PartName="/xl/activeX/activeX428.xml" ContentType="application/vnd.ms-office.activeX+xml"/>
  <Override PartName="/xl/activeX/activeX429.xml" ContentType="application/vnd.ms-office.activeX+xml"/>
  <Override PartName="/xl/activeX/activeX430.xml" ContentType="application/vnd.ms-office.activeX+xml"/>
  <Override PartName="/xl/activeX/activeX431.xml" ContentType="application/vnd.ms-office.activeX+xml"/>
  <Override PartName="/xl/activeX/activeX432.xml" ContentType="application/vnd.ms-office.activeX+xml"/>
  <Override PartName="/xl/activeX/activeX433.xml" ContentType="application/vnd.ms-office.activeX+xml"/>
  <Override PartName="/xl/activeX/activeX434.xml" ContentType="application/vnd.ms-office.activeX+xml"/>
  <Override PartName="/xl/activeX/activeX435.xml" ContentType="application/vnd.ms-office.activeX+xml"/>
  <Override PartName="/xl/activeX/activeX436.xml" ContentType="application/vnd.ms-office.activeX+xml"/>
  <Override PartName="/xl/activeX/activeX437.xml" ContentType="application/vnd.ms-office.activeX+xml"/>
  <Override PartName="/xl/activeX/activeX438.xml" ContentType="application/vnd.ms-office.activeX+xml"/>
  <Override PartName="/xl/activeX/activeX439.xml" ContentType="application/vnd.ms-office.activeX+xml"/>
  <Override PartName="/xl/activeX/activeX440.xml" ContentType="application/vnd.ms-office.activeX+xml"/>
  <Override PartName="/xl/activeX/activeX441.xml" ContentType="application/vnd.ms-office.activeX+xml"/>
  <Override PartName="/xl/activeX/activeX442.xml" ContentType="application/vnd.ms-office.activeX+xml"/>
  <Override PartName="/xl/activeX/activeX443.xml" ContentType="application/vnd.ms-office.activeX+xml"/>
  <Override PartName="/xl/activeX/activeX444.xml" ContentType="application/vnd.ms-office.activeX+xml"/>
  <Override PartName="/xl/activeX/activeX445.xml" ContentType="application/vnd.ms-office.activeX+xml"/>
  <Override PartName="/xl/activeX/activeX446.xml" ContentType="application/vnd.ms-office.activeX+xml"/>
  <Override PartName="/xl/activeX/activeX447.xml" ContentType="application/vnd.ms-office.activeX+xml"/>
  <Override PartName="/xl/activeX/activeX448.xml" ContentType="application/vnd.ms-office.activeX+xml"/>
  <Override PartName="/xl/activeX/activeX449.xml" ContentType="application/vnd.ms-office.activeX+xml"/>
  <Override PartName="/xl/activeX/activeX450.xml" ContentType="application/vnd.ms-office.activeX+xml"/>
  <Override PartName="/xl/activeX/activeX451.xml" ContentType="application/vnd.ms-office.activeX+xml"/>
  <Override PartName="/xl/activeX/activeX452.xml" ContentType="application/vnd.ms-office.activeX+xml"/>
  <Override PartName="/xl/activeX/activeX453.xml" ContentType="application/vnd.ms-office.activeX+xml"/>
  <Override PartName="/xl/activeX/activeX454.xml" ContentType="application/vnd.ms-office.activeX+xml"/>
  <Override PartName="/xl/activeX/activeX455.xml" ContentType="application/vnd.ms-office.activeX+xml"/>
  <Override PartName="/xl/activeX/activeX456.xml" ContentType="application/vnd.ms-office.activeX+xml"/>
  <Override PartName="/xl/activeX/activeX457.xml" ContentType="application/vnd.ms-office.activeX+xml"/>
  <Override PartName="/xl/activeX/activeX458.xml" ContentType="application/vnd.ms-office.activeX+xml"/>
  <Override PartName="/xl/activeX/activeX459.xml" ContentType="application/vnd.ms-office.activeX+xml"/>
  <Override PartName="/xl/activeX/activeX460.xml" ContentType="application/vnd.ms-office.activeX+xml"/>
  <Override PartName="/xl/activeX/activeX461.xml" ContentType="application/vnd.ms-office.activeX+xml"/>
  <Override PartName="/xl/activeX/activeX462.xml" ContentType="application/vnd.ms-office.activeX+xml"/>
  <Override PartName="/xl/activeX/activeX463.xml" ContentType="application/vnd.ms-office.activeX+xml"/>
  <Override PartName="/xl/activeX/activeX464.xml" ContentType="application/vnd.ms-office.activeX+xml"/>
  <Override PartName="/xl/activeX/activeX465.xml" ContentType="application/vnd.ms-office.activeX+xml"/>
  <Override PartName="/xl/activeX/activeX466.xml" ContentType="application/vnd.ms-office.activeX+xml"/>
  <Override PartName="/xl/activeX/activeX467.xml" ContentType="application/vnd.ms-office.activeX+xml"/>
  <Override PartName="/xl/activeX/activeX468.xml" ContentType="application/vnd.ms-office.activeX+xml"/>
  <Override PartName="/xl/activeX/activeX469.xml" ContentType="application/vnd.ms-office.activeX+xml"/>
  <Override PartName="/xl/activeX/activeX470.xml" ContentType="application/vnd.ms-office.activeX+xml"/>
  <Override PartName="/xl/activeX/activeX471.xml" ContentType="application/vnd.ms-office.activeX+xml"/>
  <Override PartName="/xl/activeX/activeX472.xml" ContentType="application/vnd.ms-office.activeX+xml"/>
  <Override PartName="/xl/activeX/activeX473.xml" ContentType="application/vnd.ms-office.activeX+xml"/>
  <Override PartName="/xl/activeX/activeX474.xml" ContentType="application/vnd.ms-office.activeX+xml"/>
  <Override PartName="/xl/activeX/activeX475.xml" ContentType="application/vnd.ms-office.activeX+xml"/>
  <Override PartName="/xl/activeX/activeX476.xml" ContentType="application/vnd.ms-office.activeX+xml"/>
  <Override PartName="/xl/activeX/activeX477.xml" ContentType="application/vnd.ms-office.activeX+xml"/>
  <Override PartName="/xl/activeX/activeX478.xml" ContentType="application/vnd.ms-office.activeX+xml"/>
  <Override PartName="/xl/activeX/activeX479.xml" ContentType="application/vnd.ms-office.activeX+xml"/>
  <Override PartName="/xl/activeX/activeX480.xml" ContentType="application/vnd.ms-office.activeX+xml"/>
  <Override PartName="/xl/activeX/activeX481.xml" ContentType="application/vnd.ms-office.activeX+xml"/>
  <Override PartName="/xl/activeX/activeX482.xml" ContentType="application/vnd.ms-office.activeX+xml"/>
  <Override PartName="/xl/activeX/activeX483.xml" ContentType="application/vnd.ms-office.activeX+xml"/>
  <Override PartName="/xl/activeX/activeX484.xml" ContentType="application/vnd.ms-office.activeX+xml"/>
  <Override PartName="/xl/activeX/activeX485.xml" ContentType="application/vnd.ms-office.activeX+xml"/>
  <Override PartName="/xl/activeX/activeX486.xml" ContentType="application/vnd.ms-office.activeX+xml"/>
  <Override PartName="/xl/activeX/activeX487.xml" ContentType="application/vnd.ms-office.activeX+xml"/>
  <Override PartName="/xl/activeX/activeX488.xml" ContentType="application/vnd.ms-office.activeX+xml"/>
  <Override PartName="/xl/activeX/activeX489.xml" ContentType="application/vnd.ms-office.activeX+xml"/>
  <Override PartName="/xl/activeX/activeX490.xml" ContentType="application/vnd.ms-office.activeX+xml"/>
  <Override PartName="/xl/activeX/activeX491.xml" ContentType="application/vnd.ms-office.activeX+xml"/>
  <Override PartName="/xl/activeX/activeX492.xml" ContentType="application/vnd.ms-office.activeX+xml"/>
  <Override PartName="/xl/activeX/activeX493.xml" ContentType="application/vnd.ms-office.activeX+xml"/>
  <Override PartName="/xl/activeX/activeX494.xml" ContentType="application/vnd.ms-office.activeX+xml"/>
  <Override PartName="/xl/activeX/activeX495.xml" ContentType="application/vnd.ms-office.activeX+xml"/>
  <Override PartName="/xl/activeX/activeX496.xml" ContentType="application/vnd.ms-office.activeX+xml"/>
  <Override PartName="/xl/activeX/activeX497.xml" ContentType="application/vnd.ms-office.activeX+xml"/>
  <Override PartName="/xl/activeX/activeX498.xml" ContentType="application/vnd.ms-office.activeX+xml"/>
  <Override PartName="/xl/activeX/activeX499.xml" ContentType="application/vnd.ms-office.activeX+xml"/>
  <Override PartName="/xl/activeX/activeX500.xml" ContentType="application/vnd.ms-office.activeX+xml"/>
  <Override PartName="/xl/activeX/activeX501.xml" ContentType="application/vnd.ms-office.activeX+xml"/>
  <Override PartName="/xl/activeX/activeX502.xml" ContentType="application/vnd.ms-office.activeX+xml"/>
  <Override PartName="/xl/activeX/activeX503.xml" ContentType="application/vnd.ms-office.activeX+xml"/>
  <Override PartName="/xl/activeX/activeX504.xml" ContentType="application/vnd.ms-office.activeX+xml"/>
  <Override PartName="/xl/activeX/activeX505.xml" ContentType="application/vnd.ms-office.activeX+xml"/>
  <Override PartName="/xl/activeX/activeX506.xml" ContentType="application/vnd.ms-office.activeX+xml"/>
  <Override PartName="/xl/activeX/activeX507.xml" ContentType="application/vnd.ms-office.activeX+xml"/>
  <Override PartName="/xl/activeX/activeX508.xml" ContentType="application/vnd.ms-office.activeX+xml"/>
  <Override PartName="/xl/activeX/activeX509.xml" ContentType="application/vnd.ms-office.activeX+xml"/>
  <Override PartName="/xl/activeX/activeX510.xml" ContentType="application/vnd.ms-office.activeX+xml"/>
  <Override PartName="/xl/activeX/activeX511.xml" ContentType="application/vnd.ms-office.activeX+xml"/>
  <Override PartName="/xl/activeX/activeX512.xml" ContentType="application/vnd.ms-office.activeX+xml"/>
  <Override PartName="/xl/activeX/activeX513.xml" ContentType="application/vnd.ms-office.activeX+xml"/>
  <Override PartName="/xl/activeX/activeX514.xml" ContentType="application/vnd.ms-office.activeX+xml"/>
  <Override PartName="/xl/activeX/activeX515.xml" ContentType="application/vnd.ms-office.activeX+xml"/>
  <Override PartName="/xl/activeX/activeX516.xml" ContentType="application/vnd.ms-office.activeX+xml"/>
  <Override PartName="/xl/activeX/activeX517.xml" ContentType="application/vnd.ms-office.activeX+xml"/>
  <Override PartName="/xl/activeX/activeX518.xml" ContentType="application/vnd.ms-office.activeX+xml"/>
  <Override PartName="/xl/activeX/activeX519.xml" ContentType="application/vnd.ms-office.activeX+xml"/>
  <Override PartName="/xl/activeX/activeX520.xml" ContentType="application/vnd.ms-office.activeX+xml"/>
  <Override PartName="/xl/activeX/activeX521.xml" ContentType="application/vnd.ms-office.activeX+xml"/>
  <Override PartName="/xl/activeX/activeX522.xml" ContentType="application/vnd.ms-office.activeX+xml"/>
  <Override PartName="/xl/activeX/activeX523.xml" ContentType="application/vnd.ms-office.activeX+xml"/>
  <Override PartName="/xl/activeX/activeX524.xml" ContentType="application/vnd.ms-office.activeX+xml"/>
  <Override PartName="/xl/activeX/activeX525.xml" ContentType="application/vnd.ms-office.activeX+xml"/>
  <Override PartName="/xl/activeX/activeX526.xml" ContentType="application/vnd.ms-office.activeX+xml"/>
  <Override PartName="/xl/activeX/activeX527.xml" ContentType="application/vnd.ms-office.activeX+xml"/>
  <Override PartName="/xl/activeX/activeX528.xml" ContentType="application/vnd.ms-office.activeX+xml"/>
  <Override PartName="/xl/activeX/activeX529.xml" ContentType="application/vnd.ms-office.activeX+xml"/>
  <Override PartName="/xl/activeX/activeX530.xml" ContentType="application/vnd.ms-office.activeX+xml"/>
  <Override PartName="/xl/activeX/activeX531.xml" ContentType="application/vnd.ms-office.activeX+xml"/>
  <Override PartName="/xl/activeX/activeX532.xml" ContentType="application/vnd.ms-office.activeX+xml"/>
  <Override PartName="/xl/activeX/activeX533.xml" ContentType="application/vnd.ms-office.activeX+xml"/>
  <Override PartName="/xl/activeX/activeX534.xml" ContentType="application/vnd.ms-office.activeX+xml"/>
  <Override PartName="/xl/activeX/activeX535.xml" ContentType="application/vnd.ms-office.activeX+xml"/>
  <Override PartName="/xl/activeX/activeX536.xml" ContentType="application/vnd.ms-office.activeX+xml"/>
  <Override PartName="/xl/activeX/activeX537.xml" ContentType="application/vnd.ms-office.activeX+xml"/>
  <Override PartName="/xl/activeX/activeX538.xml" ContentType="application/vnd.ms-office.activeX+xml"/>
  <Override PartName="/xl/activeX/activeX539.xml" ContentType="application/vnd.ms-office.activeX+xml"/>
  <Override PartName="/xl/activeX/activeX540.xml" ContentType="application/vnd.ms-office.activeX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MLA\CoFiDe\Técnicas Admon cxc\"/>
    </mc:Choice>
  </mc:AlternateContent>
  <xr:revisionPtr revIDLastSave="0" documentId="13_ncr:1_{6681438C-C34A-4A2C-9DA4-FA6B6D2DD706}" xr6:coauthVersionLast="46" xr6:coauthVersionMax="46" xr10:uidLastSave="{00000000-0000-0000-0000-000000000000}"/>
  <bookViews>
    <workbookView xWindow="-108" yWindow="-108" windowWidth="23256" windowHeight="12576" activeTab="5" xr2:uid="{00000000-000D-0000-FFFF-FFFF00000000}"/>
  </bookViews>
  <sheets>
    <sheet name="DPP" sheetId="6" r:id="rId1"/>
    <sheet name="Antigüedad saldos" sheetId="1" r:id="rId2"/>
    <sheet name="Estimación" sheetId="2" r:id="rId3"/>
    <sheet name="PCE" sheetId="3" r:id="rId4"/>
    <sheet name="PE" sheetId="4" r:id="rId5"/>
    <sheet name="Kpi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6" l="1"/>
  <c r="E4" i="6"/>
  <c r="E8" i="6" s="1"/>
  <c r="E25" i="6" l="1"/>
  <c r="E29" i="6" s="1"/>
  <c r="I20" i="6"/>
  <c r="I15" i="6"/>
  <c r="F65" i="5" l="1"/>
  <c r="E61" i="5"/>
  <c r="F51" i="5"/>
  <c r="F38" i="5"/>
  <c r="F42" i="5" s="1"/>
  <c r="F35" i="5"/>
  <c r="G15" i="5"/>
  <c r="G14" i="5"/>
  <c r="F16" i="5"/>
  <c r="G16" i="5" s="1"/>
  <c r="G10" i="5"/>
  <c r="G9" i="5"/>
  <c r="F11" i="5"/>
  <c r="G11" i="5" s="1"/>
  <c r="N216" i="4"/>
  <c r="N212" i="4"/>
  <c r="N207" i="4"/>
  <c r="N208" i="4" s="1"/>
  <c r="N204" i="4"/>
  <c r="N205" i="4" s="1"/>
  <c r="N202" i="4"/>
  <c r="N198" i="4"/>
  <c r="N194" i="4"/>
  <c r="N193" i="4"/>
  <c r="N191" i="4"/>
  <c r="N186" i="4"/>
  <c r="N185" i="4"/>
  <c r="N181" i="4"/>
  <c r="N183" i="4" s="1"/>
  <c r="N179" i="4"/>
  <c r="N175" i="4"/>
  <c r="N172" i="4"/>
  <c r="N173" i="4" s="1"/>
  <c r="N166" i="4"/>
  <c r="N167" i="4"/>
  <c r="N170" i="4" s="1"/>
  <c r="N168" i="4"/>
  <c r="N169" i="4"/>
  <c r="N165" i="4"/>
  <c r="N163" i="4"/>
  <c r="N160" i="4"/>
  <c r="N155" i="4"/>
  <c r="N112" i="4"/>
  <c r="N113" i="4"/>
  <c r="N114" i="4"/>
  <c r="N115" i="4"/>
  <c r="N116" i="4"/>
  <c r="N117" i="4"/>
  <c r="N118" i="4"/>
  <c r="N119" i="4"/>
  <c r="N120" i="4"/>
  <c r="N121" i="4"/>
  <c r="N122" i="4"/>
  <c r="N111" i="4"/>
  <c r="N109" i="4"/>
  <c r="N105" i="4"/>
  <c r="N91" i="4"/>
  <c r="N87" i="4"/>
  <c r="N83" i="4"/>
  <c r="N69" i="4"/>
  <c r="N65" i="4"/>
  <c r="N54" i="4"/>
  <c r="N47" i="4"/>
  <c r="N48" i="4" s="1"/>
  <c r="N45" i="4"/>
  <c r="N35" i="4"/>
  <c r="N32" i="4"/>
  <c r="N15" i="4"/>
  <c r="N18" i="4"/>
  <c r="N19" i="4"/>
  <c r="N20" i="4"/>
  <c r="N21" i="4"/>
  <c r="N22" i="4"/>
  <c r="N23" i="4"/>
  <c r="N24" i="4"/>
  <c r="N25" i="4"/>
  <c r="N26" i="4"/>
  <c r="N17" i="4"/>
  <c r="M216" i="4"/>
  <c r="L216" i="4"/>
  <c r="K216" i="4"/>
  <c r="J216" i="4"/>
  <c r="I216" i="4"/>
  <c r="M212" i="4"/>
  <c r="L212" i="4"/>
  <c r="K212" i="4"/>
  <c r="J212" i="4"/>
  <c r="I212" i="4"/>
  <c r="M208" i="4"/>
  <c r="L208" i="4"/>
  <c r="K208" i="4"/>
  <c r="J208" i="4"/>
  <c r="I208" i="4"/>
  <c r="M205" i="4"/>
  <c r="L205" i="4"/>
  <c r="K205" i="4"/>
  <c r="J205" i="4"/>
  <c r="I205" i="4"/>
  <c r="M202" i="4"/>
  <c r="L202" i="4"/>
  <c r="K202" i="4"/>
  <c r="J202" i="4"/>
  <c r="I202" i="4"/>
  <c r="M198" i="4"/>
  <c r="L198" i="4"/>
  <c r="K198" i="4"/>
  <c r="J198" i="4"/>
  <c r="I198" i="4"/>
  <c r="M195" i="4"/>
  <c r="L195" i="4"/>
  <c r="K195" i="4"/>
  <c r="J195" i="4"/>
  <c r="I195" i="4"/>
  <c r="M191" i="4"/>
  <c r="L191" i="4"/>
  <c r="K191" i="4"/>
  <c r="J191" i="4"/>
  <c r="I191" i="4"/>
  <c r="M187" i="4"/>
  <c r="L187" i="4"/>
  <c r="K187" i="4"/>
  <c r="J187" i="4"/>
  <c r="I187" i="4"/>
  <c r="M183" i="4"/>
  <c r="L183" i="4"/>
  <c r="K183" i="4"/>
  <c r="J183" i="4"/>
  <c r="I183" i="4"/>
  <c r="M179" i="4"/>
  <c r="L179" i="4"/>
  <c r="K179" i="4"/>
  <c r="J179" i="4"/>
  <c r="I179" i="4"/>
  <c r="M173" i="4"/>
  <c r="L173" i="4"/>
  <c r="K173" i="4"/>
  <c r="J173" i="4"/>
  <c r="I173" i="4"/>
  <c r="M170" i="4"/>
  <c r="L170" i="4"/>
  <c r="K170" i="4"/>
  <c r="J170" i="4"/>
  <c r="I170" i="4"/>
  <c r="M163" i="4"/>
  <c r="L163" i="4"/>
  <c r="K163" i="4"/>
  <c r="J163" i="4"/>
  <c r="I163" i="4"/>
  <c r="M160" i="4"/>
  <c r="L160" i="4"/>
  <c r="K160" i="4"/>
  <c r="J160" i="4"/>
  <c r="I160" i="4"/>
  <c r="M155" i="4"/>
  <c r="L155" i="4"/>
  <c r="K155" i="4"/>
  <c r="J155" i="4"/>
  <c r="I155" i="4"/>
  <c r="M150" i="4"/>
  <c r="L150" i="4"/>
  <c r="K150" i="4"/>
  <c r="J150" i="4"/>
  <c r="I150" i="4"/>
  <c r="M109" i="4"/>
  <c r="L109" i="4"/>
  <c r="K109" i="4"/>
  <c r="J109" i="4"/>
  <c r="I109" i="4"/>
  <c r="M105" i="4"/>
  <c r="L105" i="4"/>
  <c r="K105" i="4"/>
  <c r="J105" i="4"/>
  <c r="I105" i="4"/>
  <c r="M96" i="4"/>
  <c r="L96" i="4"/>
  <c r="K96" i="4"/>
  <c r="J96" i="4"/>
  <c r="I96" i="4"/>
  <c r="M91" i="4"/>
  <c r="L91" i="4"/>
  <c r="K91" i="4"/>
  <c r="J91" i="4"/>
  <c r="I91" i="4"/>
  <c r="M87" i="4"/>
  <c r="L87" i="4"/>
  <c r="K87" i="4"/>
  <c r="J87" i="4"/>
  <c r="I87" i="4"/>
  <c r="M83" i="4"/>
  <c r="L83" i="4"/>
  <c r="K83" i="4"/>
  <c r="J83" i="4"/>
  <c r="I83" i="4"/>
  <c r="M69" i="4"/>
  <c r="L69" i="4"/>
  <c r="K69" i="4"/>
  <c r="J69" i="4"/>
  <c r="I69" i="4"/>
  <c r="M65" i="4"/>
  <c r="L65" i="4"/>
  <c r="K65" i="4"/>
  <c r="J65" i="4"/>
  <c r="I65" i="4"/>
  <c r="M54" i="4"/>
  <c r="L54" i="4"/>
  <c r="K54" i="4"/>
  <c r="J54" i="4"/>
  <c r="I54" i="4"/>
  <c r="M48" i="4"/>
  <c r="L48" i="4"/>
  <c r="K48" i="4"/>
  <c r="J48" i="4"/>
  <c r="I48" i="4"/>
  <c r="M45" i="4"/>
  <c r="L45" i="4"/>
  <c r="K45" i="4"/>
  <c r="J45" i="4"/>
  <c r="I45" i="4"/>
  <c r="M35" i="4"/>
  <c r="L35" i="4"/>
  <c r="K35" i="4"/>
  <c r="J35" i="4"/>
  <c r="I35" i="4"/>
  <c r="M32" i="4"/>
  <c r="L32" i="4"/>
  <c r="K32" i="4"/>
  <c r="J32" i="4"/>
  <c r="I32" i="4"/>
  <c r="E31" i="4"/>
  <c r="E30" i="4"/>
  <c r="E29" i="4"/>
  <c r="M27" i="4"/>
  <c r="L27" i="4"/>
  <c r="K27" i="4"/>
  <c r="J27" i="4"/>
  <c r="I27" i="4"/>
  <c r="E26" i="4"/>
  <c r="E25" i="4"/>
  <c r="E24" i="4"/>
  <c r="E23" i="4"/>
  <c r="E22" i="4"/>
  <c r="E21" i="4"/>
  <c r="E20" i="4"/>
  <c r="E19" i="4"/>
  <c r="E18" i="4"/>
  <c r="E17" i="4"/>
  <c r="M15" i="4"/>
  <c r="L15" i="4"/>
  <c r="K15" i="4"/>
  <c r="J15" i="4"/>
  <c r="I15" i="4"/>
  <c r="E14" i="4"/>
  <c r="E13" i="4"/>
  <c r="E12" i="4"/>
  <c r="E11" i="4"/>
  <c r="E10" i="4"/>
  <c r="E9" i="4"/>
  <c r="E8" i="4"/>
  <c r="E7" i="4"/>
  <c r="E6" i="4"/>
  <c r="O218" i="3"/>
  <c r="N218" i="3"/>
  <c r="M216" i="3"/>
  <c r="P216" i="3" s="1"/>
  <c r="L216" i="3"/>
  <c r="K216" i="3"/>
  <c r="J216" i="3"/>
  <c r="I216" i="3"/>
  <c r="M212" i="3"/>
  <c r="P212" i="3" s="1"/>
  <c r="L212" i="3"/>
  <c r="K212" i="3"/>
  <c r="J212" i="3"/>
  <c r="I212" i="3"/>
  <c r="M208" i="3"/>
  <c r="P208" i="3" s="1"/>
  <c r="L208" i="3"/>
  <c r="K208" i="3"/>
  <c r="J208" i="3"/>
  <c r="I208" i="3"/>
  <c r="M205" i="3"/>
  <c r="P205" i="3" s="1"/>
  <c r="L205" i="3"/>
  <c r="K205" i="3"/>
  <c r="J205" i="3"/>
  <c r="I205" i="3"/>
  <c r="M202" i="3"/>
  <c r="P202" i="3" s="1"/>
  <c r="L202" i="3"/>
  <c r="K202" i="3"/>
  <c r="J202" i="3"/>
  <c r="I202" i="3"/>
  <c r="M198" i="3"/>
  <c r="P198" i="3" s="1"/>
  <c r="L198" i="3"/>
  <c r="K198" i="3"/>
  <c r="J198" i="3"/>
  <c r="I198" i="3"/>
  <c r="M195" i="3"/>
  <c r="P195" i="3" s="1"/>
  <c r="L195" i="3"/>
  <c r="K195" i="3"/>
  <c r="J195" i="3"/>
  <c r="I195" i="3"/>
  <c r="M191" i="3"/>
  <c r="P191" i="3" s="1"/>
  <c r="L191" i="3"/>
  <c r="K191" i="3"/>
  <c r="J191" i="3"/>
  <c r="I191" i="3"/>
  <c r="M187" i="3"/>
  <c r="P187" i="3" s="1"/>
  <c r="L187" i="3"/>
  <c r="K187" i="3"/>
  <c r="J187" i="3"/>
  <c r="I187" i="3"/>
  <c r="M183" i="3"/>
  <c r="P183" i="3" s="1"/>
  <c r="L183" i="3"/>
  <c r="K183" i="3"/>
  <c r="J183" i="3"/>
  <c r="I183" i="3"/>
  <c r="M179" i="3"/>
  <c r="P179" i="3" s="1"/>
  <c r="L179" i="3"/>
  <c r="K179" i="3"/>
  <c r="J179" i="3"/>
  <c r="I179" i="3"/>
  <c r="M173" i="3"/>
  <c r="P173" i="3" s="1"/>
  <c r="L173" i="3"/>
  <c r="K173" i="3"/>
  <c r="J173" i="3"/>
  <c r="I173" i="3"/>
  <c r="M170" i="3"/>
  <c r="P170" i="3" s="1"/>
  <c r="L170" i="3"/>
  <c r="K170" i="3"/>
  <c r="J170" i="3"/>
  <c r="I170" i="3"/>
  <c r="M163" i="3"/>
  <c r="P163" i="3" s="1"/>
  <c r="L163" i="3"/>
  <c r="K163" i="3"/>
  <c r="J163" i="3"/>
  <c r="I163" i="3"/>
  <c r="M160" i="3"/>
  <c r="P160" i="3" s="1"/>
  <c r="L160" i="3"/>
  <c r="K160" i="3"/>
  <c r="J160" i="3"/>
  <c r="I160" i="3"/>
  <c r="M155" i="3"/>
  <c r="P155" i="3" s="1"/>
  <c r="L155" i="3"/>
  <c r="K155" i="3"/>
  <c r="J155" i="3"/>
  <c r="I155" i="3"/>
  <c r="M150" i="3"/>
  <c r="P150" i="3" s="1"/>
  <c r="L150" i="3"/>
  <c r="K150" i="3"/>
  <c r="J150" i="3"/>
  <c r="I150" i="3"/>
  <c r="M109" i="3"/>
  <c r="P109" i="3" s="1"/>
  <c r="L109" i="3"/>
  <c r="K109" i="3"/>
  <c r="J109" i="3"/>
  <c r="I109" i="3"/>
  <c r="M105" i="3"/>
  <c r="P105" i="3" s="1"/>
  <c r="L105" i="3"/>
  <c r="K105" i="3"/>
  <c r="J105" i="3"/>
  <c r="I105" i="3"/>
  <c r="M96" i="3"/>
  <c r="P96" i="3" s="1"/>
  <c r="L96" i="3"/>
  <c r="K96" i="3"/>
  <c r="J96" i="3"/>
  <c r="I96" i="3"/>
  <c r="M91" i="3"/>
  <c r="P91" i="3" s="1"/>
  <c r="L91" i="3"/>
  <c r="K91" i="3"/>
  <c r="J91" i="3"/>
  <c r="I91" i="3"/>
  <c r="M87" i="3"/>
  <c r="P87" i="3" s="1"/>
  <c r="L87" i="3"/>
  <c r="K87" i="3"/>
  <c r="J87" i="3"/>
  <c r="I87" i="3"/>
  <c r="M83" i="3"/>
  <c r="P83" i="3" s="1"/>
  <c r="L83" i="3"/>
  <c r="K83" i="3"/>
  <c r="J83" i="3"/>
  <c r="I83" i="3"/>
  <c r="M69" i="3"/>
  <c r="P69" i="3" s="1"/>
  <c r="L69" i="3"/>
  <c r="K69" i="3"/>
  <c r="J69" i="3"/>
  <c r="I69" i="3"/>
  <c r="M65" i="3"/>
  <c r="P65" i="3" s="1"/>
  <c r="L65" i="3"/>
  <c r="K65" i="3"/>
  <c r="J65" i="3"/>
  <c r="I65" i="3"/>
  <c r="M54" i="3"/>
  <c r="P54" i="3" s="1"/>
  <c r="L54" i="3"/>
  <c r="K54" i="3"/>
  <c r="J54" i="3"/>
  <c r="I54" i="3"/>
  <c r="M48" i="3"/>
  <c r="P48" i="3" s="1"/>
  <c r="L48" i="3"/>
  <c r="K48" i="3"/>
  <c r="J48" i="3"/>
  <c r="I48" i="3"/>
  <c r="M45" i="3"/>
  <c r="P45" i="3" s="1"/>
  <c r="L45" i="3"/>
  <c r="K45" i="3"/>
  <c r="J45" i="3"/>
  <c r="I45" i="3"/>
  <c r="M35" i="3"/>
  <c r="P35" i="3" s="1"/>
  <c r="L35" i="3"/>
  <c r="K35" i="3"/>
  <c r="J35" i="3"/>
  <c r="I35" i="3"/>
  <c r="M32" i="3"/>
  <c r="P32" i="3" s="1"/>
  <c r="L32" i="3"/>
  <c r="K32" i="3"/>
  <c r="J32" i="3"/>
  <c r="I32" i="3"/>
  <c r="E31" i="3"/>
  <c r="E30" i="3"/>
  <c r="E29" i="3"/>
  <c r="M27" i="3"/>
  <c r="P27" i="3" s="1"/>
  <c r="L27" i="3"/>
  <c r="K27" i="3"/>
  <c r="J27" i="3"/>
  <c r="I27" i="3"/>
  <c r="E26" i="3"/>
  <c r="E25" i="3"/>
  <c r="E24" i="3"/>
  <c r="E23" i="3"/>
  <c r="E22" i="3"/>
  <c r="E21" i="3"/>
  <c r="E20" i="3"/>
  <c r="E19" i="3"/>
  <c r="E18" i="3"/>
  <c r="E17" i="3"/>
  <c r="M15" i="3"/>
  <c r="L15" i="3"/>
  <c r="K15" i="3"/>
  <c r="J15" i="3"/>
  <c r="I15" i="3"/>
  <c r="E14" i="3"/>
  <c r="E13" i="3"/>
  <c r="E12" i="3"/>
  <c r="E11" i="3"/>
  <c r="E10" i="3"/>
  <c r="E9" i="3"/>
  <c r="E8" i="3"/>
  <c r="E7" i="3"/>
  <c r="E6" i="3"/>
  <c r="F24" i="2"/>
  <c r="L218" i="4" l="1"/>
  <c r="N150" i="4"/>
  <c r="N27" i="4"/>
  <c r="I218" i="3"/>
  <c r="M218" i="3"/>
  <c r="M220" i="3" s="1"/>
  <c r="P15" i="3"/>
  <c r="P218" i="3" s="1"/>
  <c r="N195" i="4"/>
  <c r="N187" i="4"/>
  <c r="N96" i="4"/>
  <c r="N218" i="4" s="1"/>
  <c r="I218" i="4"/>
  <c r="J218" i="4"/>
  <c r="M218" i="4"/>
  <c r="M220" i="4" s="1"/>
  <c r="K218" i="4"/>
  <c r="K218" i="3"/>
  <c r="K220" i="3" s="1"/>
  <c r="J218" i="3"/>
  <c r="J220" i="3" s="1"/>
  <c r="L218" i="3"/>
  <c r="E30" i="1"/>
  <c r="E31" i="1"/>
  <c r="E29" i="1"/>
  <c r="E18" i="1"/>
  <c r="E19" i="1"/>
  <c r="E20" i="1"/>
  <c r="E21" i="1"/>
  <c r="E22" i="1"/>
  <c r="E23" i="1"/>
  <c r="E24" i="1"/>
  <c r="E25" i="1"/>
  <c r="E26" i="1"/>
  <c r="E17" i="1"/>
  <c r="E7" i="1"/>
  <c r="E8" i="1"/>
  <c r="E9" i="1"/>
  <c r="E10" i="1"/>
  <c r="E11" i="1"/>
  <c r="E12" i="1"/>
  <c r="E13" i="1"/>
  <c r="E14" i="1"/>
  <c r="E6" i="1"/>
  <c r="M216" i="1"/>
  <c r="L216" i="1"/>
  <c r="K216" i="1"/>
  <c r="J216" i="1"/>
  <c r="I216" i="1"/>
  <c r="M212" i="1"/>
  <c r="L212" i="1"/>
  <c r="K212" i="1"/>
  <c r="J212" i="1"/>
  <c r="I212" i="1"/>
  <c r="M208" i="1"/>
  <c r="L208" i="1"/>
  <c r="K208" i="1"/>
  <c r="J208" i="1"/>
  <c r="I208" i="1"/>
  <c r="M205" i="1"/>
  <c r="L205" i="1"/>
  <c r="K205" i="1"/>
  <c r="J205" i="1"/>
  <c r="I205" i="1"/>
  <c r="M202" i="1"/>
  <c r="L202" i="1"/>
  <c r="K202" i="1"/>
  <c r="J202" i="1"/>
  <c r="I202" i="1"/>
  <c r="M198" i="1"/>
  <c r="L198" i="1"/>
  <c r="K198" i="1"/>
  <c r="J198" i="1"/>
  <c r="I198" i="1"/>
  <c r="M195" i="1"/>
  <c r="L195" i="1"/>
  <c r="K195" i="1"/>
  <c r="J195" i="1"/>
  <c r="I195" i="1"/>
  <c r="M191" i="1"/>
  <c r="L191" i="1"/>
  <c r="K191" i="1"/>
  <c r="J191" i="1"/>
  <c r="I191" i="1"/>
  <c r="M187" i="1"/>
  <c r="L187" i="1"/>
  <c r="K187" i="1"/>
  <c r="J187" i="1"/>
  <c r="I187" i="1"/>
  <c r="I183" i="1"/>
  <c r="J183" i="1"/>
  <c r="K183" i="1"/>
  <c r="L183" i="1"/>
  <c r="M183" i="1"/>
  <c r="I179" i="1"/>
  <c r="J179" i="1"/>
  <c r="K179" i="1"/>
  <c r="L179" i="1"/>
  <c r="M179" i="1"/>
  <c r="M173" i="1"/>
  <c r="L173" i="1"/>
  <c r="K173" i="1"/>
  <c r="J173" i="1"/>
  <c r="I173" i="1"/>
  <c r="I170" i="1"/>
  <c r="J170" i="1"/>
  <c r="K170" i="1"/>
  <c r="L170" i="1"/>
  <c r="M170" i="1"/>
  <c r="I163" i="1"/>
  <c r="J163" i="1"/>
  <c r="K163" i="1"/>
  <c r="L163" i="1"/>
  <c r="M163" i="1"/>
  <c r="I160" i="1"/>
  <c r="J160" i="1"/>
  <c r="K160" i="1"/>
  <c r="L160" i="1"/>
  <c r="M160" i="1"/>
  <c r="I155" i="1"/>
  <c r="J155" i="1"/>
  <c r="K155" i="1"/>
  <c r="L155" i="1"/>
  <c r="M155" i="1"/>
  <c r="I150" i="1"/>
  <c r="J150" i="1"/>
  <c r="K150" i="1"/>
  <c r="L150" i="1"/>
  <c r="M150" i="1"/>
  <c r="M109" i="1"/>
  <c r="L109" i="1"/>
  <c r="K109" i="1"/>
  <c r="J109" i="1"/>
  <c r="I109" i="1"/>
  <c r="I105" i="1"/>
  <c r="J105" i="1"/>
  <c r="K105" i="1"/>
  <c r="L105" i="1"/>
  <c r="M105" i="1"/>
  <c r="I96" i="1"/>
  <c r="J96" i="1"/>
  <c r="K96" i="1"/>
  <c r="L96" i="1"/>
  <c r="M96" i="1"/>
  <c r="M91" i="1"/>
  <c r="L91" i="1"/>
  <c r="K91" i="1"/>
  <c r="J91" i="1"/>
  <c r="I91" i="1"/>
  <c r="I87" i="1"/>
  <c r="J87" i="1"/>
  <c r="K87" i="1"/>
  <c r="L87" i="1"/>
  <c r="M87" i="1"/>
  <c r="I83" i="1"/>
  <c r="J83" i="1"/>
  <c r="K83" i="1"/>
  <c r="L83" i="1"/>
  <c r="M83" i="1"/>
  <c r="I69" i="1"/>
  <c r="J69" i="1"/>
  <c r="K69" i="1"/>
  <c r="L69" i="1"/>
  <c r="M69" i="1"/>
  <c r="I65" i="1"/>
  <c r="J65" i="1"/>
  <c r="K65" i="1"/>
  <c r="L65" i="1"/>
  <c r="M65" i="1"/>
  <c r="I54" i="1"/>
  <c r="J54" i="1"/>
  <c r="K54" i="1"/>
  <c r="L54" i="1"/>
  <c r="M54" i="1"/>
  <c r="M48" i="1"/>
  <c r="L48" i="1"/>
  <c r="K48" i="1"/>
  <c r="J48" i="1"/>
  <c r="I48" i="1"/>
  <c r="I45" i="1"/>
  <c r="J45" i="1"/>
  <c r="K45" i="1"/>
  <c r="L45" i="1"/>
  <c r="M45" i="1"/>
  <c r="I35" i="1"/>
  <c r="J35" i="1"/>
  <c r="K35" i="1"/>
  <c r="L35" i="1"/>
  <c r="M35" i="1"/>
  <c r="I32" i="1"/>
  <c r="J32" i="1"/>
  <c r="K32" i="1"/>
  <c r="L32" i="1"/>
  <c r="M32" i="1"/>
  <c r="I27" i="1"/>
  <c r="J27" i="1"/>
  <c r="K27" i="1"/>
  <c r="L27" i="1"/>
  <c r="M27" i="1"/>
  <c r="I15" i="1"/>
  <c r="J15" i="1"/>
  <c r="K15" i="1"/>
  <c r="L15" i="1"/>
  <c r="M15" i="1"/>
  <c r="I220" i="3" l="1"/>
  <c r="L218" i="1"/>
  <c r="F23" i="5" s="1"/>
  <c r="K218" i="1"/>
  <c r="F22" i="5" s="1"/>
  <c r="J218" i="1"/>
  <c r="F21" i="5" s="1"/>
  <c r="M218" i="1"/>
  <c r="F10" i="2" s="1"/>
  <c r="F14" i="2" s="1"/>
  <c r="I218" i="1"/>
  <c r="F20" i="5" s="1"/>
  <c r="L220" i="3"/>
  <c r="F29" i="5"/>
  <c r="F31" i="2"/>
  <c r="F39" i="2"/>
  <c r="F27" i="5"/>
  <c r="J220" i="4"/>
  <c r="L220" i="4"/>
  <c r="K220" i="4"/>
  <c r="I220" i="4"/>
  <c r="J220" i="1"/>
  <c r="K220" i="1" l="1"/>
  <c r="M220" i="1"/>
  <c r="F24" i="5"/>
  <c r="G23" i="5"/>
  <c r="G22" i="5"/>
  <c r="G21" i="5"/>
  <c r="G27" i="5"/>
  <c r="G29" i="5"/>
  <c r="G20" i="5"/>
  <c r="I220" i="1"/>
  <c r="L220" i="1"/>
  <c r="G24" i="5"/>
  <c r="E63" i="5"/>
  <c r="E65" i="5" s="1"/>
</calcChain>
</file>

<file path=xl/sharedStrings.xml><?xml version="1.0" encoding="utf-8"?>
<sst xmlns="http://schemas.openxmlformats.org/spreadsheetml/2006/main" count="825" uniqueCount="163">
  <si>
    <t>Fecha</t>
  </si>
  <si>
    <t>Folio</t>
  </si>
  <si>
    <t>Vencimiento</t>
  </si>
  <si>
    <t>Moneda</t>
  </si>
  <si>
    <t>Total factura</t>
  </si>
  <si>
    <t>1-30 días</t>
  </si>
  <si>
    <t>31-60 días</t>
  </si>
  <si>
    <t>61-90 días</t>
  </si>
  <si>
    <t>Mayor 90 días</t>
  </si>
  <si>
    <t>Notas</t>
  </si>
  <si>
    <t>Promesa de pago</t>
  </si>
  <si>
    <t>Forma de comunicación</t>
  </si>
  <si>
    <t>MN</t>
  </si>
  <si>
    <t>B533</t>
  </si>
  <si>
    <t>B596</t>
  </si>
  <si>
    <t>B625</t>
  </si>
  <si>
    <t>B649</t>
  </si>
  <si>
    <t>B684</t>
  </si>
  <si>
    <t>B716</t>
  </si>
  <si>
    <t>B745</t>
  </si>
  <si>
    <t>B777</t>
  </si>
  <si>
    <t>B805</t>
  </si>
  <si>
    <t>B838</t>
  </si>
  <si>
    <t>B760</t>
  </si>
  <si>
    <t>B778</t>
  </si>
  <si>
    <t>B807</t>
  </si>
  <si>
    <t>B1071</t>
  </si>
  <si>
    <t>B1115</t>
  </si>
  <si>
    <t>B1121</t>
  </si>
  <si>
    <t>B857</t>
  </si>
  <si>
    <t>B1077</t>
  </si>
  <si>
    <t>B1127</t>
  </si>
  <si>
    <t>SUSTITUYE A LA FACTURA NUMERO 5</t>
  </si>
  <si>
    <t>B411</t>
  </si>
  <si>
    <t>B417</t>
  </si>
  <si>
    <t>B440</t>
  </si>
  <si>
    <t>B442</t>
  </si>
  <si>
    <t>B449</t>
  </si>
  <si>
    <t>B469</t>
  </si>
  <si>
    <t>B495</t>
  </si>
  <si>
    <t>B521</t>
  </si>
  <si>
    <t>B664</t>
  </si>
  <si>
    <t>B665</t>
  </si>
  <si>
    <t>B697</t>
  </si>
  <si>
    <t>B705</t>
  </si>
  <si>
    <t>B730</t>
  </si>
  <si>
    <t>B763</t>
  </si>
  <si>
    <t>B762</t>
  </si>
  <si>
    <t>B761</t>
  </si>
  <si>
    <t>B791</t>
  </si>
  <si>
    <t>B790</t>
  </si>
  <si>
    <t>B822</t>
  </si>
  <si>
    <t>B866</t>
  </si>
  <si>
    <t>B865</t>
  </si>
  <si>
    <t>B864</t>
  </si>
  <si>
    <t>B867</t>
  </si>
  <si>
    <t>B882</t>
  </si>
  <si>
    <t>B988</t>
  </si>
  <si>
    <t>B825</t>
  </si>
  <si>
    <t>B1002</t>
  </si>
  <si>
    <t>B1132</t>
  </si>
  <si>
    <t>B1133</t>
  </si>
  <si>
    <t>B984</t>
  </si>
  <si>
    <t>B1084</t>
  </si>
  <si>
    <t>B1059</t>
  </si>
  <si>
    <t>B1106</t>
  </si>
  <si>
    <t>B1088</t>
  </si>
  <si>
    <t>B554</t>
  </si>
  <si>
    <t>B644</t>
  </si>
  <si>
    <t>CLIENTE 1</t>
  </si>
  <si>
    <t>CLIENTE 3</t>
  </si>
  <si>
    <t>EMPRESA OTORGADORA DE CRÉDITO SA DE CV</t>
  </si>
  <si>
    <t>TOTALES</t>
  </si>
  <si>
    <t>CLIENTE 2</t>
  </si>
  <si>
    <t>CLIENTE 4</t>
  </si>
  <si>
    <t>CLIENTE 5</t>
  </si>
  <si>
    <t>CLIENTE 6</t>
  </si>
  <si>
    <t>CLIENTE 7</t>
  </si>
  <si>
    <t>CLIENTE 8</t>
  </si>
  <si>
    <t>CLIENTE 9</t>
  </si>
  <si>
    <t>CLIENTE 10</t>
  </si>
  <si>
    <t>CLIENTE 12</t>
  </si>
  <si>
    <t>CLIENTE 13</t>
  </si>
  <si>
    <t>CLIENTE 14</t>
  </si>
  <si>
    <t>CLIENTE 15</t>
  </si>
  <si>
    <t>CLIENTE 16</t>
  </si>
  <si>
    <t>CLIENTE 17</t>
  </si>
  <si>
    <t>CLIENTE 18</t>
  </si>
  <si>
    <t>CLIENTE 19</t>
  </si>
  <si>
    <t>CLIENTE 20</t>
  </si>
  <si>
    <t>CLIENTE 21</t>
  </si>
  <si>
    <t>CLIENTE 22</t>
  </si>
  <si>
    <t>CLIENTE 23</t>
  </si>
  <si>
    <t>CLIENTE 24</t>
  </si>
  <si>
    <t>CLIENTE 25</t>
  </si>
  <si>
    <t>CLIENTE 26</t>
  </si>
  <si>
    <t>CLIENTE 27</t>
  </si>
  <si>
    <t>CLIENTE 28</t>
  </si>
  <si>
    <t>CLIENTE 29</t>
  </si>
  <si>
    <t>CLIENTE 30</t>
  </si>
  <si>
    <t>CLIENTE 31</t>
  </si>
  <si>
    <t>Saldo Total</t>
  </si>
  <si>
    <t>INTEGRACIÓN</t>
  </si>
  <si>
    <t>Días</t>
  </si>
  <si>
    <t>Empresa otorgadora de crédito SA de CV</t>
  </si>
  <si>
    <t>Estimación de cuentas incobrables</t>
  </si>
  <si>
    <t>Valor cartera</t>
  </si>
  <si>
    <t>Valor de la cartera al cierre</t>
  </si>
  <si>
    <t>Porcentaje de estimación</t>
  </si>
  <si>
    <t>Estimación cuentas incobrables</t>
  </si>
  <si>
    <t>Valor ventas</t>
  </si>
  <si>
    <t>Severidad de la pérdida</t>
  </si>
  <si>
    <t>Probabilidad incumplimiento</t>
  </si>
  <si>
    <t>Pérdida creditica estimada</t>
  </si>
  <si>
    <t>Pérdida crediticia estimada</t>
  </si>
  <si>
    <t>Pérdida estimada</t>
  </si>
  <si>
    <t>Pédida creditica estimada</t>
  </si>
  <si>
    <t>Empresa Otorgadora de crédito SA de CV</t>
  </si>
  <si>
    <t>Indicadores de gestión</t>
  </si>
  <si>
    <t>Autorizadas</t>
  </si>
  <si>
    <t>Rechazadas</t>
  </si>
  <si>
    <t>Total</t>
  </si>
  <si>
    <t>Solicitudes de crédito presentadas</t>
  </si>
  <si>
    <t>Valor de las solicitudes analizadas</t>
  </si>
  <si>
    <t>Autorizado</t>
  </si>
  <si>
    <t>Rechazado</t>
  </si>
  <si>
    <t>Cartera vencida</t>
  </si>
  <si>
    <t>Corriente</t>
  </si>
  <si>
    <t>30 días</t>
  </si>
  <si>
    <t>60 días</t>
  </si>
  <si>
    <t>90 días o más</t>
  </si>
  <si>
    <t>Costo de recuperación</t>
  </si>
  <si>
    <t>Total sueldos personal de cobranza</t>
  </si>
  <si>
    <t>Prestaciones al personal y carga social</t>
  </si>
  <si>
    <t>Pasajes</t>
  </si>
  <si>
    <t>Estacionamiento</t>
  </si>
  <si>
    <t>Total cobranza del periodo</t>
  </si>
  <si>
    <t>Costo por peso cobrado</t>
  </si>
  <si>
    <t>Llamadas de cobranza realizadas</t>
  </si>
  <si>
    <t>Número de avisos enviados</t>
  </si>
  <si>
    <t>Valor de cartera recuperada</t>
  </si>
  <si>
    <t>Cuentas asignadas a agencia de cobranza</t>
  </si>
  <si>
    <t>Rotación de cuentas por cobrar</t>
  </si>
  <si>
    <t>Ventas</t>
  </si>
  <si>
    <t>Concepto</t>
  </si>
  <si>
    <t>Rotación de C x C (Días)</t>
  </si>
  <si>
    <t>Valor de la factura</t>
  </si>
  <si>
    <t>Descuento ofrecido %</t>
  </si>
  <si>
    <t>Descuento ofrecido $</t>
  </si>
  <si>
    <t>Fecha de pago</t>
  </si>
  <si>
    <t>Días anticipados</t>
  </si>
  <si>
    <t>Tasa Anual</t>
  </si>
  <si>
    <t>=</t>
  </si>
  <si>
    <t>Crédito</t>
  </si>
  <si>
    <t>Plazo</t>
  </si>
  <si>
    <t>Tasa</t>
  </si>
  <si>
    <t>Interés</t>
  </si>
  <si>
    <t>Ejercicio línea de crédito revolvente</t>
  </si>
  <si>
    <t>Informe de actividades</t>
  </si>
  <si>
    <t>Valor de las ventas año actual</t>
  </si>
  <si>
    <t>antigüedad de saldo al 26 de junio de 20XX</t>
  </si>
  <si>
    <t>Año 2</t>
  </si>
  <si>
    <t>Año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</si>
</sst>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4">
    <xf numFmtId="0" fontId="0" fillId="0" borderId="0" xfId="0"/>
    <xf numFmtId="0" fontId="19" fillId="0" borderId="0" xfId="0" applyFont="1" applyAlignment="1">
      <alignment horizontal="center" vertical="center"/>
    </xf>
    <xf numFmtId="0" fontId="0" fillId="0" borderId="0" xfId="0" applyAlignment="1"/>
    <xf numFmtId="0" fontId="18" fillId="0" borderId="0" xfId="0" applyFont="1" applyAlignment="1"/>
    <xf numFmtId="3" fontId="0" fillId="0" borderId="0" xfId="0" applyNumberFormat="1" applyAlignment="1"/>
    <xf numFmtId="0" fontId="16" fillId="33" borderId="0" xfId="0" applyFont="1" applyFill="1" applyAlignment="1">
      <alignment horizontal="centerContinuous"/>
    </xf>
    <xf numFmtId="0" fontId="0" fillId="33" borderId="0" xfId="0" applyFill="1" applyAlignment="1">
      <alignment horizontal="centerContinuous"/>
    </xf>
    <xf numFmtId="3" fontId="0" fillId="33" borderId="0" xfId="0" applyNumberFormat="1" applyFill="1" applyAlignment="1">
      <alignment horizontal="centerContinuous"/>
    </xf>
    <xf numFmtId="0" fontId="19" fillId="34" borderId="10" xfId="0" applyFont="1" applyFill="1" applyBorder="1" applyAlignment="1">
      <alignment horizontal="center" vertical="center"/>
    </xf>
    <xf numFmtId="3" fontId="19" fillId="34" borderId="10" xfId="0" applyNumberFormat="1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Continuous"/>
    </xf>
    <xf numFmtId="0" fontId="18" fillId="0" borderId="10" xfId="0" applyFont="1" applyBorder="1" applyAlignment="1"/>
    <xf numFmtId="3" fontId="18" fillId="0" borderId="10" xfId="0" applyNumberFormat="1" applyFont="1" applyBorder="1" applyAlignment="1"/>
    <xf numFmtId="0" fontId="19" fillId="0" borderId="10" xfId="0" applyFont="1" applyBorder="1" applyAlignment="1">
      <alignment horizontal="centerContinuous"/>
    </xf>
    <xf numFmtId="0" fontId="18" fillId="0" borderId="10" xfId="0" applyFont="1" applyBorder="1" applyAlignment="1">
      <alignment horizontal="centerContinuous"/>
    </xf>
    <xf numFmtId="3" fontId="18" fillId="0" borderId="10" xfId="0" applyNumberFormat="1" applyFont="1" applyBorder="1" applyAlignment="1">
      <alignment horizontal="centerContinuous"/>
    </xf>
    <xf numFmtId="3" fontId="19" fillId="0" borderId="10" xfId="0" applyNumberFormat="1" applyFont="1" applyBorder="1" applyAlignment="1"/>
    <xf numFmtId="0" fontId="19" fillId="0" borderId="10" xfId="0" applyFont="1" applyBorder="1" applyAlignment="1">
      <alignment horizontal="center" vertical="center"/>
    </xf>
    <xf numFmtId="0" fontId="18" fillId="0" borderId="11" xfId="0" applyFont="1" applyBorder="1" applyAlignment="1"/>
    <xf numFmtId="0" fontId="18" fillId="0" borderId="12" xfId="0" applyFont="1" applyBorder="1" applyAlignment="1"/>
    <xf numFmtId="10" fontId="19" fillId="0" borderId="10" xfId="1" applyNumberFormat="1" applyFont="1" applyBorder="1" applyAlignment="1">
      <alignment horizontal="center"/>
    </xf>
    <xf numFmtId="0" fontId="18" fillId="0" borderId="10" xfId="0" applyNumberFormat="1" applyFont="1" applyBorder="1" applyAlignment="1">
      <alignment horizontal="center"/>
    </xf>
    <xf numFmtId="3" fontId="0" fillId="0" borderId="0" xfId="0" applyNumberFormat="1"/>
    <xf numFmtId="9" fontId="0" fillId="0" borderId="0" xfId="0" applyNumberFormat="1"/>
    <xf numFmtId="0" fontId="16" fillId="0" borderId="0" xfId="0" applyFont="1"/>
    <xf numFmtId="3" fontId="16" fillId="0" borderId="0" xfId="0" applyNumberFormat="1" applyFont="1"/>
    <xf numFmtId="0" fontId="19" fillId="34" borderId="10" xfId="0" applyFont="1" applyFill="1" applyBorder="1" applyAlignment="1">
      <alignment horizontal="center" vertical="center" wrapText="1"/>
    </xf>
    <xf numFmtId="9" fontId="18" fillId="0" borderId="12" xfId="1" applyFont="1" applyBorder="1" applyAlignment="1">
      <alignment horizontal="center"/>
    </xf>
    <xf numFmtId="9" fontId="18" fillId="0" borderId="12" xfId="0" applyNumberFormat="1" applyFont="1" applyBorder="1" applyAlignment="1">
      <alignment horizontal="center"/>
    </xf>
    <xf numFmtId="3" fontId="19" fillId="0" borderId="12" xfId="0" applyNumberFormat="1" applyFont="1" applyBorder="1" applyAlignment="1"/>
    <xf numFmtId="10" fontId="19" fillId="0" borderId="10" xfId="1" applyNumberFormat="1" applyFont="1" applyBorder="1" applyAlignment="1"/>
    <xf numFmtId="0" fontId="16" fillId="35" borderId="13" xfId="0" applyFont="1" applyFill="1" applyBorder="1" applyAlignment="1">
      <alignment horizontal="centerContinuous"/>
    </xf>
    <xf numFmtId="0" fontId="0" fillId="35" borderId="14" xfId="0" applyFill="1" applyBorder="1" applyAlignment="1">
      <alignment horizontal="centerContinuous"/>
    </xf>
    <xf numFmtId="0" fontId="0" fillId="35" borderId="15" xfId="0" applyFill="1" applyBorder="1" applyAlignment="1">
      <alignment horizontal="centerContinuous"/>
    </xf>
    <xf numFmtId="0" fontId="16" fillId="35" borderId="16" xfId="0" applyFont="1" applyFill="1" applyBorder="1" applyAlignment="1">
      <alignment horizontal="centerContinuous"/>
    </xf>
    <xf numFmtId="0" fontId="0" fillId="35" borderId="17" xfId="0" applyFill="1" applyBorder="1" applyAlignment="1">
      <alignment horizontal="centerContinuous"/>
    </xf>
    <xf numFmtId="0" fontId="0" fillId="35" borderId="18" xfId="0" applyFill="1" applyBorder="1" applyAlignment="1">
      <alignment horizontal="centerContinuous"/>
    </xf>
    <xf numFmtId="0" fontId="16" fillId="34" borderId="0" xfId="0" applyFont="1" applyFill="1" applyAlignment="1">
      <alignment horizontal="centerContinuous"/>
    </xf>
    <xf numFmtId="0" fontId="0" fillId="34" borderId="0" xfId="0" applyFill="1" applyAlignment="1">
      <alignment horizontal="centerContinuous"/>
    </xf>
    <xf numFmtId="3" fontId="18" fillId="0" borderId="11" xfId="0" applyNumberFormat="1" applyFont="1" applyBorder="1" applyAlignment="1"/>
    <xf numFmtId="0" fontId="0" fillId="0" borderId="0" xfId="0" applyFont="1"/>
    <xf numFmtId="10" fontId="0" fillId="0" borderId="0" xfId="1" applyNumberFormat="1" applyFont="1"/>
    <xf numFmtId="3" fontId="0" fillId="0" borderId="0" xfId="0" applyNumberFormat="1" applyFont="1"/>
    <xf numFmtId="43" fontId="16" fillId="0" borderId="0" xfId="43" applyFont="1"/>
    <xf numFmtId="0" fontId="0" fillId="0" borderId="0" xfId="0" applyAlignment="1">
      <alignment horizontal="center"/>
    </xf>
    <xf numFmtId="3" fontId="16" fillId="0" borderId="0" xfId="0" applyNumberFormat="1" applyFont="1" applyAlignment="1">
      <alignment horizontal="center"/>
    </xf>
    <xf numFmtId="164" fontId="20" fillId="0" borderId="0" xfId="44" applyNumberFormat="1" applyFont="1"/>
    <xf numFmtId="15" fontId="20" fillId="0" borderId="0" xfId="0" applyNumberFormat="1" applyFont="1"/>
    <xf numFmtId="10" fontId="20" fillId="0" borderId="0" xfId="0" applyNumberFormat="1" applyFont="1" applyAlignment="1">
      <alignment horizontal="center"/>
    </xf>
    <xf numFmtId="164" fontId="0" fillId="0" borderId="0" xfId="44" applyNumberFormat="1" applyFont="1"/>
    <xf numFmtId="10" fontId="16" fillId="36" borderId="0" xfId="1" applyNumberFormat="1" applyFont="1" applyFill="1"/>
    <xf numFmtId="164" fontId="0" fillId="0" borderId="0" xfId="0" applyNumberFormat="1"/>
    <xf numFmtId="0" fontId="16" fillId="36" borderId="0" xfId="0" applyFont="1" applyFill="1"/>
    <xf numFmtId="164" fontId="16" fillId="36" borderId="0" xfId="0" applyNumberFormat="1" applyFont="1" applyFill="1"/>
    <xf numFmtId="0" fontId="16" fillId="35" borderId="0" xfId="0" applyFont="1" applyFill="1" applyAlignment="1">
      <alignment horizontal="centerContinuous"/>
    </xf>
    <xf numFmtId="0" fontId="0" fillId="35" borderId="0" xfId="0" applyFill="1" applyAlignment="1">
      <alignment horizontal="centerContinuous"/>
    </xf>
    <xf numFmtId="14" fontId="18" fillId="0" borderId="10" xfId="0" applyNumberFormat="1" applyFont="1" applyBorder="1" applyAlignment="1">
      <alignment horizontal="center"/>
    </xf>
    <xf numFmtId="14" fontId="19" fillId="35" borderId="10" xfId="0" applyNumberFormat="1" applyFont="1" applyFill="1" applyBorder="1" applyAlignment="1">
      <alignment horizontal="center"/>
    </xf>
    <xf numFmtId="14" fontId="0" fillId="33" borderId="0" xfId="0" applyNumberFormat="1" applyFill="1" applyAlignment="1">
      <alignment horizontal="centerContinuous"/>
    </xf>
    <xf numFmtId="14" fontId="19" fillId="34" borderId="10" xfId="0" applyNumberFormat="1" applyFont="1" applyFill="1" applyBorder="1" applyAlignment="1">
      <alignment horizontal="center" vertical="center"/>
    </xf>
    <xf numFmtId="14" fontId="19" fillId="0" borderId="10" xfId="0" applyNumberFormat="1" applyFont="1" applyBorder="1" applyAlignment="1">
      <alignment horizontal="centerContinuous"/>
    </xf>
    <xf numFmtId="14" fontId="0" fillId="0" borderId="0" xfId="0" applyNumberFormat="1" applyAlignment="1"/>
    <xf numFmtId="9" fontId="0" fillId="0" borderId="0" xfId="0" applyNumberFormat="1" applyAlignment="1">
      <alignment horizontal="center"/>
    </xf>
    <xf numFmtId="0" fontId="19" fillId="35" borderId="10" xfId="0" applyFont="1" applyFill="1" applyBorder="1" applyAlignment="1">
      <alignment horizontal="center"/>
    </xf>
  </cellXfs>
  <cellStyles count="45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43" builtinId="3"/>
    <cellStyle name="Moneda" xfId="44" builtinId="4"/>
    <cellStyle name="Neutral" xfId="9" builtinId="28" customBuiltin="1"/>
    <cellStyle name="Normal" xfId="0" builtinId="0"/>
    <cellStyle name="Notas" xfId="16" builtinId="10" customBuiltin="1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0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56.emf"/><Relationship Id="rId117" Type="http://schemas.openxmlformats.org/officeDocument/2006/relationships/image" Target="../media/image65.emf"/><Relationship Id="rId21" Type="http://schemas.openxmlformats.org/officeDocument/2006/relationships/image" Target="../media/image161.emf"/><Relationship Id="rId42" Type="http://schemas.openxmlformats.org/officeDocument/2006/relationships/image" Target="../media/image140.emf"/><Relationship Id="rId47" Type="http://schemas.openxmlformats.org/officeDocument/2006/relationships/image" Target="../media/image135.emf"/><Relationship Id="rId63" Type="http://schemas.openxmlformats.org/officeDocument/2006/relationships/image" Target="../media/image119.emf"/><Relationship Id="rId68" Type="http://schemas.openxmlformats.org/officeDocument/2006/relationships/image" Target="../media/image114.emf"/><Relationship Id="rId84" Type="http://schemas.openxmlformats.org/officeDocument/2006/relationships/image" Target="../media/image98.emf"/><Relationship Id="rId89" Type="http://schemas.openxmlformats.org/officeDocument/2006/relationships/image" Target="../media/image93.emf"/><Relationship Id="rId112" Type="http://schemas.openxmlformats.org/officeDocument/2006/relationships/image" Target="../media/image70.emf"/><Relationship Id="rId133" Type="http://schemas.openxmlformats.org/officeDocument/2006/relationships/image" Target="../media/image49.emf"/><Relationship Id="rId138" Type="http://schemas.openxmlformats.org/officeDocument/2006/relationships/image" Target="../media/image44.emf"/><Relationship Id="rId154" Type="http://schemas.openxmlformats.org/officeDocument/2006/relationships/image" Target="../media/image28.emf"/><Relationship Id="rId159" Type="http://schemas.openxmlformats.org/officeDocument/2006/relationships/image" Target="../media/image23.emf"/><Relationship Id="rId175" Type="http://schemas.openxmlformats.org/officeDocument/2006/relationships/image" Target="../media/image7.emf"/><Relationship Id="rId170" Type="http://schemas.openxmlformats.org/officeDocument/2006/relationships/image" Target="../media/image12.emf"/><Relationship Id="rId16" Type="http://schemas.openxmlformats.org/officeDocument/2006/relationships/image" Target="../media/image166.emf"/><Relationship Id="rId107" Type="http://schemas.openxmlformats.org/officeDocument/2006/relationships/image" Target="../media/image75.emf"/><Relationship Id="rId11" Type="http://schemas.openxmlformats.org/officeDocument/2006/relationships/image" Target="../media/image171.emf"/><Relationship Id="rId32" Type="http://schemas.openxmlformats.org/officeDocument/2006/relationships/image" Target="../media/image150.emf"/><Relationship Id="rId37" Type="http://schemas.openxmlformats.org/officeDocument/2006/relationships/image" Target="../media/image145.emf"/><Relationship Id="rId53" Type="http://schemas.openxmlformats.org/officeDocument/2006/relationships/image" Target="../media/image129.emf"/><Relationship Id="rId58" Type="http://schemas.openxmlformats.org/officeDocument/2006/relationships/image" Target="../media/image124.emf"/><Relationship Id="rId74" Type="http://schemas.openxmlformats.org/officeDocument/2006/relationships/image" Target="../media/image108.emf"/><Relationship Id="rId79" Type="http://schemas.openxmlformats.org/officeDocument/2006/relationships/image" Target="../media/image103.emf"/><Relationship Id="rId102" Type="http://schemas.openxmlformats.org/officeDocument/2006/relationships/image" Target="../media/image80.emf"/><Relationship Id="rId123" Type="http://schemas.openxmlformats.org/officeDocument/2006/relationships/image" Target="../media/image59.emf"/><Relationship Id="rId128" Type="http://schemas.openxmlformats.org/officeDocument/2006/relationships/image" Target="../media/image54.emf"/><Relationship Id="rId144" Type="http://schemas.openxmlformats.org/officeDocument/2006/relationships/image" Target="../media/image38.emf"/><Relationship Id="rId149" Type="http://schemas.openxmlformats.org/officeDocument/2006/relationships/image" Target="../media/image33.emf"/><Relationship Id="rId5" Type="http://schemas.openxmlformats.org/officeDocument/2006/relationships/image" Target="../media/image177.emf"/><Relationship Id="rId90" Type="http://schemas.openxmlformats.org/officeDocument/2006/relationships/image" Target="../media/image92.emf"/><Relationship Id="rId95" Type="http://schemas.openxmlformats.org/officeDocument/2006/relationships/image" Target="../media/image87.emf"/><Relationship Id="rId160" Type="http://schemas.openxmlformats.org/officeDocument/2006/relationships/image" Target="../media/image22.emf"/><Relationship Id="rId165" Type="http://schemas.openxmlformats.org/officeDocument/2006/relationships/image" Target="../media/image17.emf"/><Relationship Id="rId22" Type="http://schemas.openxmlformats.org/officeDocument/2006/relationships/image" Target="../media/image160.emf"/><Relationship Id="rId27" Type="http://schemas.openxmlformats.org/officeDocument/2006/relationships/image" Target="../media/image155.emf"/><Relationship Id="rId43" Type="http://schemas.openxmlformats.org/officeDocument/2006/relationships/image" Target="../media/image139.emf"/><Relationship Id="rId48" Type="http://schemas.openxmlformats.org/officeDocument/2006/relationships/image" Target="../media/image134.emf"/><Relationship Id="rId64" Type="http://schemas.openxmlformats.org/officeDocument/2006/relationships/image" Target="../media/image118.emf"/><Relationship Id="rId69" Type="http://schemas.openxmlformats.org/officeDocument/2006/relationships/image" Target="../media/image113.emf"/><Relationship Id="rId113" Type="http://schemas.openxmlformats.org/officeDocument/2006/relationships/image" Target="../media/image69.emf"/><Relationship Id="rId118" Type="http://schemas.openxmlformats.org/officeDocument/2006/relationships/image" Target="../media/image64.emf"/><Relationship Id="rId134" Type="http://schemas.openxmlformats.org/officeDocument/2006/relationships/image" Target="../media/image48.emf"/><Relationship Id="rId139" Type="http://schemas.openxmlformats.org/officeDocument/2006/relationships/image" Target="../media/image43.emf"/><Relationship Id="rId80" Type="http://schemas.openxmlformats.org/officeDocument/2006/relationships/image" Target="../media/image102.emf"/><Relationship Id="rId85" Type="http://schemas.openxmlformats.org/officeDocument/2006/relationships/image" Target="../media/image97.emf"/><Relationship Id="rId150" Type="http://schemas.openxmlformats.org/officeDocument/2006/relationships/image" Target="../media/image32.emf"/><Relationship Id="rId155" Type="http://schemas.openxmlformats.org/officeDocument/2006/relationships/image" Target="../media/image27.emf"/><Relationship Id="rId171" Type="http://schemas.openxmlformats.org/officeDocument/2006/relationships/image" Target="../media/image11.emf"/><Relationship Id="rId176" Type="http://schemas.openxmlformats.org/officeDocument/2006/relationships/image" Target="../media/image6.emf"/><Relationship Id="rId12" Type="http://schemas.openxmlformats.org/officeDocument/2006/relationships/image" Target="../media/image170.emf"/><Relationship Id="rId17" Type="http://schemas.openxmlformats.org/officeDocument/2006/relationships/image" Target="../media/image165.emf"/><Relationship Id="rId33" Type="http://schemas.openxmlformats.org/officeDocument/2006/relationships/image" Target="../media/image149.emf"/><Relationship Id="rId38" Type="http://schemas.openxmlformats.org/officeDocument/2006/relationships/image" Target="../media/image144.emf"/><Relationship Id="rId59" Type="http://schemas.openxmlformats.org/officeDocument/2006/relationships/image" Target="../media/image123.emf"/><Relationship Id="rId103" Type="http://schemas.openxmlformats.org/officeDocument/2006/relationships/image" Target="../media/image79.emf"/><Relationship Id="rId108" Type="http://schemas.openxmlformats.org/officeDocument/2006/relationships/image" Target="../media/image74.emf"/><Relationship Id="rId124" Type="http://schemas.openxmlformats.org/officeDocument/2006/relationships/image" Target="../media/image58.emf"/><Relationship Id="rId129" Type="http://schemas.openxmlformats.org/officeDocument/2006/relationships/image" Target="../media/image53.emf"/><Relationship Id="rId54" Type="http://schemas.openxmlformats.org/officeDocument/2006/relationships/image" Target="../media/image128.emf"/><Relationship Id="rId70" Type="http://schemas.openxmlformats.org/officeDocument/2006/relationships/image" Target="../media/image112.emf"/><Relationship Id="rId75" Type="http://schemas.openxmlformats.org/officeDocument/2006/relationships/image" Target="../media/image107.emf"/><Relationship Id="rId91" Type="http://schemas.openxmlformats.org/officeDocument/2006/relationships/image" Target="../media/image91.emf"/><Relationship Id="rId96" Type="http://schemas.openxmlformats.org/officeDocument/2006/relationships/image" Target="../media/image86.emf"/><Relationship Id="rId140" Type="http://schemas.openxmlformats.org/officeDocument/2006/relationships/image" Target="../media/image42.emf"/><Relationship Id="rId145" Type="http://schemas.openxmlformats.org/officeDocument/2006/relationships/image" Target="../media/image37.emf"/><Relationship Id="rId161" Type="http://schemas.openxmlformats.org/officeDocument/2006/relationships/image" Target="../media/image21.emf"/><Relationship Id="rId166" Type="http://schemas.openxmlformats.org/officeDocument/2006/relationships/image" Target="../media/image16.emf"/><Relationship Id="rId1" Type="http://schemas.openxmlformats.org/officeDocument/2006/relationships/image" Target="../media/image181.emf"/><Relationship Id="rId6" Type="http://schemas.openxmlformats.org/officeDocument/2006/relationships/image" Target="../media/image176.emf"/><Relationship Id="rId23" Type="http://schemas.openxmlformats.org/officeDocument/2006/relationships/image" Target="../media/image159.emf"/><Relationship Id="rId28" Type="http://schemas.openxmlformats.org/officeDocument/2006/relationships/image" Target="../media/image154.emf"/><Relationship Id="rId49" Type="http://schemas.openxmlformats.org/officeDocument/2006/relationships/image" Target="../media/image133.emf"/><Relationship Id="rId114" Type="http://schemas.openxmlformats.org/officeDocument/2006/relationships/image" Target="../media/image68.emf"/><Relationship Id="rId119" Type="http://schemas.openxmlformats.org/officeDocument/2006/relationships/image" Target="../media/image63.emf"/><Relationship Id="rId10" Type="http://schemas.openxmlformats.org/officeDocument/2006/relationships/image" Target="../media/image172.emf"/><Relationship Id="rId31" Type="http://schemas.openxmlformats.org/officeDocument/2006/relationships/image" Target="../media/image151.emf"/><Relationship Id="rId44" Type="http://schemas.openxmlformats.org/officeDocument/2006/relationships/image" Target="../media/image138.emf"/><Relationship Id="rId52" Type="http://schemas.openxmlformats.org/officeDocument/2006/relationships/image" Target="../media/image130.emf"/><Relationship Id="rId60" Type="http://schemas.openxmlformats.org/officeDocument/2006/relationships/image" Target="../media/image122.emf"/><Relationship Id="rId65" Type="http://schemas.openxmlformats.org/officeDocument/2006/relationships/image" Target="../media/image117.emf"/><Relationship Id="rId73" Type="http://schemas.openxmlformats.org/officeDocument/2006/relationships/image" Target="../media/image109.emf"/><Relationship Id="rId78" Type="http://schemas.openxmlformats.org/officeDocument/2006/relationships/image" Target="../media/image104.emf"/><Relationship Id="rId81" Type="http://schemas.openxmlformats.org/officeDocument/2006/relationships/image" Target="../media/image101.emf"/><Relationship Id="rId86" Type="http://schemas.openxmlformats.org/officeDocument/2006/relationships/image" Target="../media/image96.emf"/><Relationship Id="rId94" Type="http://schemas.openxmlformats.org/officeDocument/2006/relationships/image" Target="../media/image88.emf"/><Relationship Id="rId99" Type="http://schemas.openxmlformats.org/officeDocument/2006/relationships/image" Target="../media/image83.emf"/><Relationship Id="rId101" Type="http://schemas.openxmlformats.org/officeDocument/2006/relationships/image" Target="../media/image81.emf"/><Relationship Id="rId122" Type="http://schemas.openxmlformats.org/officeDocument/2006/relationships/image" Target="../media/image60.emf"/><Relationship Id="rId130" Type="http://schemas.openxmlformats.org/officeDocument/2006/relationships/image" Target="../media/image52.emf"/><Relationship Id="rId135" Type="http://schemas.openxmlformats.org/officeDocument/2006/relationships/image" Target="../media/image47.emf"/><Relationship Id="rId143" Type="http://schemas.openxmlformats.org/officeDocument/2006/relationships/image" Target="../media/image39.emf"/><Relationship Id="rId148" Type="http://schemas.openxmlformats.org/officeDocument/2006/relationships/image" Target="../media/image34.emf"/><Relationship Id="rId151" Type="http://schemas.openxmlformats.org/officeDocument/2006/relationships/image" Target="../media/image31.emf"/><Relationship Id="rId156" Type="http://schemas.openxmlformats.org/officeDocument/2006/relationships/image" Target="../media/image26.emf"/><Relationship Id="rId164" Type="http://schemas.openxmlformats.org/officeDocument/2006/relationships/image" Target="../media/image18.emf"/><Relationship Id="rId169" Type="http://schemas.openxmlformats.org/officeDocument/2006/relationships/image" Target="../media/image13.emf"/><Relationship Id="rId177" Type="http://schemas.openxmlformats.org/officeDocument/2006/relationships/image" Target="../media/image5.emf"/><Relationship Id="rId4" Type="http://schemas.openxmlformats.org/officeDocument/2006/relationships/image" Target="../media/image178.emf"/><Relationship Id="rId9" Type="http://schemas.openxmlformats.org/officeDocument/2006/relationships/image" Target="../media/image173.emf"/><Relationship Id="rId172" Type="http://schemas.openxmlformats.org/officeDocument/2006/relationships/image" Target="../media/image10.emf"/><Relationship Id="rId180" Type="http://schemas.openxmlformats.org/officeDocument/2006/relationships/image" Target="../media/image2.emf"/><Relationship Id="rId13" Type="http://schemas.openxmlformats.org/officeDocument/2006/relationships/image" Target="../media/image169.emf"/><Relationship Id="rId18" Type="http://schemas.openxmlformats.org/officeDocument/2006/relationships/image" Target="../media/image164.emf"/><Relationship Id="rId39" Type="http://schemas.openxmlformats.org/officeDocument/2006/relationships/image" Target="../media/image143.emf"/><Relationship Id="rId109" Type="http://schemas.openxmlformats.org/officeDocument/2006/relationships/image" Target="../media/image73.emf"/><Relationship Id="rId34" Type="http://schemas.openxmlformats.org/officeDocument/2006/relationships/image" Target="../media/image148.emf"/><Relationship Id="rId50" Type="http://schemas.openxmlformats.org/officeDocument/2006/relationships/image" Target="../media/image132.emf"/><Relationship Id="rId55" Type="http://schemas.openxmlformats.org/officeDocument/2006/relationships/image" Target="../media/image127.emf"/><Relationship Id="rId76" Type="http://schemas.openxmlformats.org/officeDocument/2006/relationships/image" Target="../media/image106.emf"/><Relationship Id="rId97" Type="http://schemas.openxmlformats.org/officeDocument/2006/relationships/image" Target="../media/image85.emf"/><Relationship Id="rId104" Type="http://schemas.openxmlformats.org/officeDocument/2006/relationships/image" Target="../media/image78.emf"/><Relationship Id="rId120" Type="http://schemas.openxmlformats.org/officeDocument/2006/relationships/image" Target="../media/image62.emf"/><Relationship Id="rId125" Type="http://schemas.openxmlformats.org/officeDocument/2006/relationships/image" Target="../media/image57.emf"/><Relationship Id="rId141" Type="http://schemas.openxmlformats.org/officeDocument/2006/relationships/image" Target="../media/image41.emf"/><Relationship Id="rId146" Type="http://schemas.openxmlformats.org/officeDocument/2006/relationships/image" Target="../media/image36.emf"/><Relationship Id="rId167" Type="http://schemas.openxmlformats.org/officeDocument/2006/relationships/image" Target="../media/image15.emf"/><Relationship Id="rId7" Type="http://schemas.openxmlformats.org/officeDocument/2006/relationships/image" Target="../media/image175.emf"/><Relationship Id="rId71" Type="http://schemas.openxmlformats.org/officeDocument/2006/relationships/image" Target="../media/image111.emf"/><Relationship Id="rId92" Type="http://schemas.openxmlformats.org/officeDocument/2006/relationships/image" Target="../media/image90.emf"/><Relationship Id="rId162" Type="http://schemas.openxmlformats.org/officeDocument/2006/relationships/image" Target="../media/image20.emf"/><Relationship Id="rId2" Type="http://schemas.openxmlformats.org/officeDocument/2006/relationships/image" Target="../media/image180.emf"/><Relationship Id="rId29" Type="http://schemas.openxmlformats.org/officeDocument/2006/relationships/image" Target="../media/image153.emf"/><Relationship Id="rId24" Type="http://schemas.openxmlformats.org/officeDocument/2006/relationships/image" Target="../media/image158.emf"/><Relationship Id="rId40" Type="http://schemas.openxmlformats.org/officeDocument/2006/relationships/image" Target="../media/image142.emf"/><Relationship Id="rId45" Type="http://schemas.openxmlformats.org/officeDocument/2006/relationships/image" Target="../media/image137.emf"/><Relationship Id="rId66" Type="http://schemas.openxmlformats.org/officeDocument/2006/relationships/image" Target="../media/image116.emf"/><Relationship Id="rId87" Type="http://schemas.openxmlformats.org/officeDocument/2006/relationships/image" Target="../media/image95.emf"/><Relationship Id="rId110" Type="http://schemas.openxmlformats.org/officeDocument/2006/relationships/image" Target="../media/image72.emf"/><Relationship Id="rId115" Type="http://schemas.openxmlformats.org/officeDocument/2006/relationships/image" Target="../media/image67.emf"/><Relationship Id="rId131" Type="http://schemas.openxmlformats.org/officeDocument/2006/relationships/image" Target="../media/image51.emf"/><Relationship Id="rId136" Type="http://schemas.openxmlformats.org/officeDocument/2006/relationships/image" Target="../media/image46.emf"/><Relationship Id="rId157" Type="http://schemas.openxmlformats.org/officeDocument/2006/relationships/image" Target="../media/image25.emf"/><Relationship Id="rId178" Type="http://schemas.openxmlformats.org/officeDocument/2006/relationships/image" Target="../media/image4.emf"/><Relationship Id="rId61" Type="http://schemas.openxmlformats.org/officeDocument/2006/relationships/image" Target="../media/image121.emf"/><Relationship Id="rId82" Type="http://schemas.openxmlformats.org/officeDocument/2006/relationships/image" Target="../media/image100.emf"/><Relationship Id="rId152" Type="http://schemas.openxmlformats.org/officeDocument/2006/relationships/image" Target="../media/image30.emf"/><Relationship Id="rId173" Type="http://schemas.openxmlformats.org/officeDocument/2006/relationships/image" Target="../media/image9.emf"/><Relationship Id="rId19" Type="http://schemas.openxmlformats.org/officeDocument/2006/relationships/image" Target="../media/image163.emf"/><Relationship Id="rId14" Type="http://schemas.openxmlformats.org/officeDocument/2006/relationships/image" Target="../media/image168.emf"/><Relationship Id="rId30" Type="http://schemas.openxmlformats.org/officeDocument/2006/relationships/image" Target="../media/image152.emf"/><Relationship Id="rId35" Type="http://schemas.openxmlformats.org/officeDocument/2006/relationships/image" Target="../media/image147.emf"/><Relationship Id="rId56" Type="http://schemas.openxmlformats.org/officeDocument/2006/relationships/image" Target="../media/image126.emf"/><Relationship Id="rId77" Type="http://schemas.openxmlformats.org/officeDocument/2006/relationships/image" Target="../media/image105.emf"/><Relationship Id="rId100" Type="http://schemas.openxmlformats.org/officeDocument/2006/relationships/image" Target="../media/image82.emf"/><Relationship Id="rId105" Type="http://schemas.openxmlformats.org/officeDocument/2006/relationships/image" Target="../media/image77.emf"/><Relationship Id="rId126" Type="http://schemas.openxmlformats.org/officeDocument/2006/relationships/image" Target="../media/image56.emf"/><Relationship Id="rId147" Type="http://schemas.openxmlformats.org/officeDocument/2006/relationships/image" Target="../media/image35.emf"/><Relationship Id="rId168" Type="http://schemas.openxmlformats.org/officeDocument/2006/relationships/image" Target="../media/image14.emf"/><Relationship Id="rId8" Type="http://schemas.openxmlformats.org/officeDocument/2006/relationships/image" Target="../media/image174.emf"/><Relationship Id="rId51" Type="http://schemas.openxmlformats.org/officeDocument/2006/relationships/image" Target="../media/image131.emf"/><Relationship Id="rId72" Type="http://schemas.openxmlformats.org/officeDocument/2006/relationships/image" Target="../media/image110.emf"/><Relationship Id="rId93" Type="http://schemas.openxmlformats.org/officeDocument/2006/relationships/image" Target="../media/image89.emf"/><Relationship Id="rId98" Type="http://schemas.openxmlformats.org/officeDocument/2006/relationships/image" Target="../media/image84.emf"/><Relationship Id="rId121" Type="http://schemas.openxmlformats.org/officeDocument/2006/relationships/image" Target="../media/image61.emf"/><Relationship Id="rId142" Type="http://schemas.openxmlformats.org/officeDocument/2006/relationships/image" Target="../media/image40.emf"/><Relationship Id="rId163" Type="http://schemas.openxmlformats.org/officeDocument/2006/relationships/image" Target="../media/image19.emf"/><Relationship Id="rId3" Type="http://schemas.openxmlformats.org/officeDocument/2006/relationships/image" Target="../media/image179.emf"/><Relationship Id="rId25" Type="http://schemas.openxmlformats.org/officeDocument/2006/relationships/image" Target="../media/image157.emf"/><Relationship Id="rId46" Type="http://schemas.openxmlformats.org/officeDocument/2006/relationships/image" Target="../media/image136.emf"/><Relationship Id="rId67" Type="http://schemas.openxmlformats.org/officeDocument/2006/relationships/image" Target="../media/image115.emf"/><Relationship Id="rId116" Type="http://schemas.openxmlformats.org/officeDocument/2006/relationships/image" Target="../media/image66.emf"/><Relationship Id="rId137" Type="http://schemas.openxmlformats.org/officeDocument/2006/relationships/image" Target="../media/image45.emf"/><Relationship Id="rId158" Type="http://schemas.openxmlformats.org/officeDocument/2006/relationships/image" Target="../media/image24.emf"/><Relationship Id="rId20" Type="http://schemas.openxmlformats.org/officeDocument/2006/relationships/image" Target="../media/image162.emf"/><Relationship Id="rId41" Type="http://schemas.openxmlformats.org/officeDocument/2006/relationships/image" Target="../media/image141.emf"/><Relationship Id="rId62" Type="http://schemas.openxmlformats.org/officeDocument/2006/relationships/image" Target="../media/image120.emf"/><Relationship Id="rId83" Type="http://schemas.openxmlformats.org/officeDocument/2006/relationships/image" Target="../media/image99.emf"/><Relationship Id="rId88" Type="http://schemas.openxmlformats.org/officeDocument/2006/relationships/image" Target="../media/image94.emf"/><Relationship Id="rId111" Type="http://schemas.openxmlformats.org/officeDocument/2006/relationships/image" Target="../media/image71.emf"/><Relationship Id="rId132" Type="http://schemas.openxmlformats.org/officeDocument/2006/relationships/image" Target="../media/image50.emf"/><Relationship Id="rId153" Type="http://schemas.openxmlformats.org/officeDocument/2006/relationships/image" Target="../media/image29.emf"/><Relationship Id="rId174" Type="http://schemas.openxmlformats.org/officeDocument/2006/relationships/image" Target="../media/image8.emf"/><Relationship Id="rId179" Type="http://schemas.openxmlformats.org/officeDocument/2006/relationships/image" Target="../media/image3.emf"/><Relationship Id="rId15" Type="http://schemas.openxmlformats.org/officeDocument/2006/relationships/image" Target="../media/image167.emf"/><Relationship Id="rId36" Type="http://schemas.openxmlformats.org/officeDocument/2006/relationships/image" Target="../media/image146.emf"/><Relationship Id="rId57" Type="http://schemas.openxmlformats.org/officeDocument/2006/relationships/image" Target="../media/image125.emf"/><Relationship Id="rId106" Type="http://schemas.openxmlformats.org/officeDocument/2006/relationships/image" Target="../media/image76.emf"/><Relationship Id="rId127" Type="http://schemas.openxmlformats.org/officeDocument/2006/relationships/image" Target="../media/image55.emf"/></Relationships>
</file>

<file path=xl/drawings/_rels/vmlDrawing2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7.emf"/><Relationship Id="rId117" Type="http://schemas.openxmlformats.org/officeDocument/2006/relationships/image" Target="../media/image298.emf"/><Relationship Id="rId21" Type="http://schemas.openxmlformats.org/officeDocument/2006/relationships/image" Target="../media/image202.emf"/><Relationship Id="rId42" Type="http://schemas.openxmlformats.org/officeDocument/2006/relationships/image" Target="../media/image223.emf"/><Relationship Id="rId47" Type="http://schemas.openxmlformats.org/officeDocument/2006/relationships/image" Target="../media/image228.emf"/><Relationship Id="rId63" Type="http://schemas.openxmlformats.org/officeDocument/2006/relationships/image" Target="../media/image244.emf"/><Relationship Id="rId68" Type="http://schemas.openxmlformats.org/officeDocument/2006/relationships/image" Target="../media/image249.emf"/><Relationship Id="rId84" Type="http://schemas.openxmlformats.org/officeDocument/2006/relationships/image" Target="../media/image265.emf"/><Relationship Id="rId89" Type="http://schemas.openxmlformats.org/officeDocument/2006/relationships/image" Target="../media/image270.emf"/><Relationship Id="rId112" Type="http://schemas.openxmlformats.org/officeDocument/2006/relationships/image" Target="../media/image293.emf"/><Relationship Id="rId133" Type="http://schemas.openxmlformats.org/officeDocument/2006/relationships/image" Target="../media/image314.emf"/><Relationship Id="rId138" Type="http://schemas.openxmlformats.org/officeDocument/2006/relationships/image" Target="../media/image319.emf"/><Relationship Id="rId154" Type="http://schemas.openxmlformats.org/officeDocument/2006/relationships/image" Target="../media/image335.emf"/><Relationship Id="rId159" Type="http://schemas.openxmlformats.org/officeDocument/2006/relationships/image" Target="../media/image340.emf"/><Relationship Id="rId175" Type="http://schemas.openxmlformats.org/officeDocument/2006/relationships/image" Target="../media/image356.emf"/><Relationship Id="rId170" Type="http://schemas.openxmlformats.org/officeDocument/2006/relationships/image" Target="../media/image351.emf"/><Relationship Id="rId16" Type="http://schemas.openxmlformats.org/officeDocument/2006/relationships/image" Target="../media/image197.emf"/><Relationship Id="rId107" Type="http://schemas.openxmlformats.org/officeDocument/2006/relationships/image" Target="../media/image288.emf"/><Relationship Id="rId11" Type="http://schemas.openxmlformats.org/officeDocument/2006/relationships/image" Target="../media/image192.emf"/><Relationship Id="rId32" Type="http://schemas.openxmlformats.org/officeDocument/2006/relationships/image" Target="../media/image213.emf"/><Relationship Id="rId37" Type="http://schemas.openxmlformats.org/officeDocument/2006/relationships/image" Target="../media/image218.emf"/><Relationship Id="rId53" Type="http://schemas.openxmlformats.org/officeDocument/2006/relationships/image" Target="../media/image234.emf"/><Relationship Id="rId58" Type="http://schemas.openxmlformats.org/officeDocument/2006/relationships/image" Target="../media/image239.emf"/><Relationship Id="rId74" Type="http://schemas.openxmlformats.org/officeDocument/2006/relationships/image" Target="../media/image255.emf"/><Relationship Id="rId79" Type="http://schemas.openxmlformats.org/officeDocument/2006/relationships/image" Target="../media/image260.emf"/><Relationship Id="rId102" Type="http://schemas.openxmlformats.org/officeDocument/2006/relationships/image" Target="../media/image283.emf"/><Relationship Id="rId123" Type="http://schemas.openxmlformats.org/officeDocument/2006/relationships/image" Target="../media/image304.emf"/><Relationship Id="rId128" Type="http://schemas.openxmlformats.org/officeDocument/2006/relationships/image" Target="../media/image309.emf"/><Relationship Id="rId144" Type="http://schemas.openxmlformats.org/officeDocument/2006/relationships/image" Target="../media/image325.emf"/><Relationship Id="rId149" Type="http://schemas.openxmlformats.org/officeDocument/2006/relationships/image" Target="../media/image330.emf"/><Relationship Id="rId5" Type="http://schemas.openxmlformats.org/officeDocument/2006/relationships/image" Target="../media/image186.emf"/><Relationship Id="rId90" Type="http://schemas.openxmlformats.org/officeDocument/2006/relationships/image" Target="../media/image271.emf"/><Relationship Id="rId95" Type="http://schemas.openxmlformats.org/officeDocument/2006/relationships/image" Target="../media/image276.emf"/><Relationship Id="rId160" Type="http://schemas.openxmlformats.org/officeDocument/2006/relationships/image" Target="../media/image341.emf"/><Relationship Id="rId165" Type="http://schemas.openxmlformats.org/officeDocument/2006/relationships/image" Target="../media/image346.emf"/><Relationship Id="rId22" Type="http://schemas.openxmlformats.org/officeDocument/2006/relationships/image" Target="../media/image203.emf"/><Relationship Id="rId27" Type="http://schemas.openxmlformats.org/officeDocument/2006/relationships/image" Target="../media/image208.emf"/><Relationship Id="rId43" Type="http://schemas.openxmlformats.org/officeDocument/2006/relationships/image" Target="../media/image224.emf"/><Relationship Id="rId48" Type="http://schemas.openxmlformats.org/officeDocument/2006/relationships/image" Target="../media/image229.emf"/><Relationship Id="rId64" Type="http://schemas.openxmlformats.org/officeDocument/2006/relationships/image" Target="../media/image245.emf"/><Relationship Id="rId69" Type="http://schemas.openxmlformats.org/officeDocument/2006/relationships/image" Target="../media/image250.emf"/><Relationship Id="rId113" Type="http://schemas.openxmlformats.org/officeDocument/2006/relationships/image" Target="../media/image294.emf"/><Relationship Id="rId118" Type="http://schemas.openxmlformats.org/officeDocument/2006/relationships/image" Target="../media/image299.emf"/><Relationship Id="rId134" Type="http://schemas.openxmlformats.org/officeDocument/2006/relationships/image" Target="../media/image315.emf"/><Relationship Id="rId139" Type="http://schemas.openxmlformats.org/officeDocument/2006/relationships/image" Target="../media/image320.emf"/><Relationship Id="rId80" Type="http://schemas.openxmlformats.org/officeDocument/2006/relationships/image" Target="../media/image261.emf"/><Relationship Id="rId85" Type="http://schemas.openxmlformats.org/officeDocument/2006/relationships/image" Target="../media/image266.emf"/><Relationship Id="rId150" Type="http://schemas.openxmlformats.org/officeDocument/2006/relationships/image" Target="../media/image331.emf"/><Relationship Id="rId155" Type="http://schemas.openxmlformats.org/officeDocument/2006/relationships/image" Target="../media/image336.emf"/><Relationship Id="rId171" Type="http://schemas.openxmlformats.org/officeDocument/2006/relationships/image" Target="../media/image352.emf"/><Relationship Id="rId176" Type="http://schemas.openxmlformats.org/officeDocument/2006/relationships/image" Target="../media/image357.emf"/><Relationship Id="rId12" Type="http://schemas.openxmlformats.org/officeDocument/2006/relationships/image" Target="../media/image193.emf"/><Relationship Id="rId17" Type="http://schemas.openxmlformats.org/officeDocument/2006/relationships/image" Target="../media/image198.emf"/><Relationship Id="rId33" Type="http://schemas.openxmlformats.org/officeDocument/2006/relationships/image" Target="../media/image214.emf"/><Relationship Id="rId38" Type="http://schemas.openxmlformats.org/officeDocument/2006/relationships/image" Target="../media/image219.emf"/><Relationship Id="rId59" Type="http://schemas.openxmlformats.org/officeDocument/2006/relationships/image" Target="../media/image240.emf"/><Relationship Id="rId103" Type="http://schemas.openxmlformats.org/officeDocument/2006/relationships/image" Target="../media/image284.emf"/><Relationship Id="rId108" Type="http://schemas.openxmlformats.org/officeDocument/2006/relationships/image" Target="../media/image289.emf"/><Relationship Id="rId124" Type="http://schemas.openxmlformats.org/officeDocument/2006/relationships/image" Target="../media/image305.emf"/><Relationship Id="rId129" Type="http://schemas.openxmlformats.org/officeDocument/2006/relationships/image" Target="../media/image310.emf"/><Relationship Id="rId54" Type="http://schemas.openxmlformats.org/officeDocument/2006/relationships/image" Target="../media/image235.emf"/><Relationship Id="rId70" Type="http://schemas.openxmlformats.org/officeDocument/2006/relationships/image" Target="../media/image251.emf"/><Relationship Id="rId75" Type="http://schemas.openxmlformats.org/officeDocument/2006/relationships/image" Target="../media/image256.emf"/><Relationship Id="rId91" Type="http://schemas.openxmlformats.org/officeDocument/2006/relationships/image" Target="../media/image272.emf"/><Relationship Id="rId96" Type="http://schemas.openxmlformats.org/officeDocument/2006/relationships/image" Target="../media/image277.emf"/><Relationship Id="rId140" Type="http://schemas.openxmlformats.org/officeDocument/2006/relationships/image" Target="../media/image321.emf"/><Relationship Id="rId145" Type="http://schemas.openxmlformats.org/officeDocument/2006/relationships/image" Target="../media/image326.emf"/><Relationship Id="rId161" Type="http://schemas.openxmlformats.org/officeDocument/2006/relationships/image" Target="../media/image342.emf"/><Relationship Id="rId166" Type="http://schemas.openxmlformats.org/officeDocument/2006/relationships/image" Target="../media/image347.emf"/><Relationship Id="rId1" Type="http://schemas.openxmlformats.org/officeDocument/2006/relationships/image" Target="../media/image182.emf"/><Relationship Id="rId6" Type="http://schemas.openxmlformats.org/officeDocument/2006/relationships/image" Target="../media/image187.emf"/><Relationship Id="rId23" Type="http://schemas.openxmlformats.org/officeDocument/2006/relationships/image" Target="../media/image204.emf"/><Relationship Id="rId28" Type="http://schemas.openxmlformats.org/officeDocument/2006/relationships/image" Target="../media/image209.emf"/><Relationship Id="rId49" Type="http://schemas.openxmlformats.org/officeDocument/2006/relationships/image" Target="../media/image230.emf"/><Relationship Id="rId114" Type="http://schemas.openxmlformats.org/officeDocument/2006/relationships/image" Target="../media/image295.emf"/><Relationship Id="rId119" Type="http://schemas.openxmlformats.org/officeDocument/2006/relationships/image" Target="../media/image300.emf"/><Relationship Id="rId10" Type="http://schemas.openxmlformats.org/officeDocument/2006/relationships/image" Target="../media/image191.emf"/><Relationship Id="rId31" Type="http://schemas.openxmlformats.org/officeDocument/2006/relationships/image" Target="../media/image212.emf"/><Relationship Id="rId44" Type="http://schemas.openxmlformats.org/officeDocument/2006/relationships/image" Target="../media/image225.emf"/><Relationship Id="rId52" Type="http://schemas.openxmlformats.org/officeDocument/2006/relationships/image" Target="../media/image233.emf"/><Relationship Id="rId60" Type="http://schemas.openxmlformats.org/officeDocument/2006/relationships/image" Target="../media/image241.emf"/><Relationship Id="rId65" Type="http://schemas.openxmlformats.org/officeDocument/2006/relationships/image" Target="../media/image246.emf"/><Relationship Id="rId73" Type="http://schemas.openxmlformats.org/officeDocument/2006/relationships/image" Target="../media/image254.emf"/><Relationship Id="rId78" Type="http://schemas.openxmlformats.org/officeDocument/2006/relationships/image" Target="../media/image259.emf"/><Relationship Id="rId81" Type="http://schemas.openxmlformats.org/officeDocument/2006/relationships/image" Target="../media/image262.emf"/><Relationship Id="rId86" Type="http://schemas.openxmlformats.org/officeDocument/2006/relationships/image" Target="../media/image267.emf"/><Relationship Id="rId94" Type="http://schemas.openxmlformats.org/officeDocument/2006/relationships/image" Target="../media/image275.emf"/><Relationship Id="rId99" Type="http://schemas.openxmlformats.org/officeDocument/2006/relationships/image" Target="../media/image280.emf"/><Relationship Id="rId101" Type="http://schemas.openxmlformats.org/officeDocument/2006/relationships/image" Target="../media/image282.emf"/><Relationship Id="rId122" Type="http://schemas.openxmlformats.org/officeDocument/2006/relationships/image" Target="../media/image303.emf"/><Relationship Id="rId130" Type="http://schemas.openxmlformats.org/officeDocument/2006/relationships/image" Target="../media/image311.emf"/><Relationship Id="rId135" Type="http://schemas.openxmlformats.org/officeDocument/2006/relationships/image" Target="../media/image316.emf"/><Relationship Id="rId143" Type="http://schemas.openxmlformats.org/officeDocument/2006/relationships/image" Target="../media/image324.emf"/><Relationship Id="rId148" Type="http://schemas.openxmlformats.org/officeDocument/2006/relationships/image" Target="../media/image329.emf"/><Relationship Id="rId151" Type="http://schemas.openxmlformats.org/officeDocument/2006/relationships/image" Target="../media/image332.emf"/><Relationship Id="rId156" Type="http://schemas.openxmlformats.org/officeDocument/2006/relationships/image" Target="../media/image337.emf"/><Relationship Id="rId164" Type="http://schemas.openxmlformats.org/officeDocument/2006/relationships/image" Target="../media/image345.emf"/><Relationship Id="rId169" Type="http://schemas.openxmlformats.org/officeDocument/2006/relationships/image" Target="../media/image350.emf"/><Relationship Id="rId177" Type="http://schemas.openxmlformats.org/officeDocument/2006/relationships/image" Target="../media/image358.emf"/><Relationship Id="rId4" Type="http://schemas.openxmlformats.org/officeDocument/2006/relationships/image" Target="../media/image185.emf"/><Relationship Id="rId9" Type="http://schemas.openxmlformats.org/officeDocument/2006/relationships/image" Target="../media/image190.emf"/><Relationship Id="rId172" Type="http://schemas.openxmlformats.org/officeDocument/2006/relationships/image" Target="../media/image353.emf"/><Relationship Id="rId180" Type="http://schemas.openxmlformats.org/officeDocument/2006/relationships/image" Target="../media/image361.emf"/><Relationship Id="rId13" Type="http://schemas.openxmlformats.org/officeDocument/2006/relationships/image" Target="../media/image194.emf"/><Relationship Id="rId18" Type="http://schemas.openxmlformats.org/officeDocument/2006/relationships/image" Target="../media/image199.emf"/><Relationship Id="rId39" Type="http://schemas.openxmlformats.org/officeDocument/2006/relationships/image" Target="../media/image220.emf"/><Relationship Id="rId109" Type="http://schemas.openxmlformats.org/officeDocument/2006/relationships/image" Target="../media/image290.emf"/><Relationship Id="rId34" Type="http://schemas.openxmlformats.org/officeDocument/2006/relationships/image" Target="../media/image215.emf"/><Relationship Id="rId50" Type="http://schemas.openxmlformats.org/officeDocument/2006/relationships/image" Target="../media/image231.emf"/><Relationship Id="rId55" Type="http://schemas.openxmlformats.org/officeDocument/2006/relationships/image" Target="../media/image236.emf"/><Relationship Id="rId76" Type="http://schemas.openxmlformats.org/officeDocument/2006/relationships/image" Target="../media/image257.emf"/><Relationship Id="rId97" Type="http://schemas.openxmlformats.org/officeDocument/2006/relationships/image" Target="../media/image278.emf"/><Relationship Id="rId104" Type="http://schemas.openxmlformats.org/officeDocument/2006/relationships/image" Target="../media/image285.emf"/><Relationship Id="rId120" Type="http://schemas.openxmlformats.org/officeDocument/2006/relationships/image" Target="../media/image301.emf"/><Relationship Id="rId125" Type="http://schemas.openxmlformats.org/officeDocument/2006/relationships/image" Target="../media/image306.emf"/><Relationship Id="rId141" Type="http://schemas.openxmlformats.org/officeDocument/2006/relationships/image" Target="../media/image322.emf"/><Relationship Id="rId146" Type="http://schemas.openxmlformats.org/officeDocument/2006/relationships/image" Target="../media/image327.emf"/><Relationship Id="rId167" Type="http://schemas.openxmlformats.org/officeDocument/2006/relationships/image" Target="../media/image348.emf"/><Relationship Id="rId7" Type="http://schemas.openxmlformats.org/officeDocument/2006/relationships/image" Target="../media/image188.emf"/><Relationship Id="rId71" Type="http://schemas.openxmlformats.org/officeDocument/2006/relationships/image" Target="../media/image252.emf"/><Relationship Id="rId92" Type="http://schemas.openxmlformats.org/officeDocument/2006/relationships/image" Target="../media/image273.emf"/><Relationship Id="rId162" Type="http://schemas.openxmlformats.org/officeDocument/2006/relationships/image" Target="../media/image343.emf"/><Relationship Id="rId2" Type="http://schemas.openxmlformats.org/officeDocument/2006/relationships/image" Target="../media/image183.emf"/><Relationship Id="rId29" Type="http://schemas.openxmlformats.org/officeDocument/2006/relationships/image" Target="../media/image210.emf"/><Relationship Id="rId24" Type="http://schemas.openxmlformats.org/officeDocument/2006/relationships/image" Target="../media/image205.emf"/><Relationship Id="rId40" Type="http://schemas.openxmlformats.org/officeDocument/2006/relationships/image" Target="../media/image221.emf"/><Relationship Id="rId45" Type="http://schemas.openxmlformats.org/officeDocument/2006/relationships/image" Target="../media/image226.emf"/><Relationship Id="rId66" Type="http://schemas.openxmlformats.org/officeDocument/2006/relationships/image" Target="../media/image247.emf"/><Relationship Id="rId87" Type="http://schemas.openxmlformats.org/officeDocument/2006/relationships/image" Target="../media/image268.emf"/><Relationship Id="rId110" Type="http://schemas.openxmlformats.org/officeDocument/2006/relationships/image" Target="../media/image291.emf"/><Relationship Id="rId115" Type="http://schemas.openxmlformats.org/officeDocument/2006/relationships/image" Target="../media/image296.emf"/><Relationship Id="rId131" Type="http://schemas.openxmlformats.org/officeDocument/2006/relationships/image" Target="../media/image312.emf"/><Relationship Id="rId136" Type="http://schemas.openxmlformats.org/officeDocument/2006/relationships/image" Target="../media/image317.emf"/><Relationship Id="rId157" Type="http://schemas.openxmlformats.org/officeDocument/2006/relationships/image" Target="../media/image338.emf"/><Relationship Id="rId178" Type="http://schemas.openxmlformats.org/officeDocument/2006/relationships/image" Target="../media/image359.emf"/><Relationship Id="rId61" Type="http://schemas.openxmlformats.org/officeDocument/2006/relationships/image" Target="../media/image242.emf"/><Relationship Id="rId82" Type="http://schemas.openxmlformats.org/officeDocument/2006/relationships/image" Target="../media/image263.emf"/><Relationship Id="rId152" Type="http://schemas.openxmlformats.org/officeDocument/2006/relationships/image" Target="../media/image333.emf"/><Relationship Id="rId173" Type="http://schemas.openxmlformats.org/officeDocument/2006/relationships/image" Target="../media/image354.emf"/><Relationship Id="rId19" Type="http://schemas.openxmlformats.org/officeDocument/2006/relationships/image" Target="../media/image200.emf"/><Relationship Id="rId14" Type="http://schemas.openxmlformats.org/officeDocument/2006/relationships/image" Target="../media/image195.emf"/><Relationship Id="rId30" Type="http://schemas.openxmlformats.org/officeDocument/2006/relationships/image" Target="../media/image211.emf"/><Relationship Id="rId35" Type="http://schemas.openxmlformats.org/officeDocument/2006/relationships/image" Target="../media/image216.emf"/><Relationship Id="rId56" Type="http://schemas.openxmlformats.org/officeDocument/2006/relationships/image" Target="../media/image237.emf"/><Relationship Id="rId77" Type="http://schemas.openxmlformats.org/officeDocument/2006/relationships/image" Target="../media/image258.emf"/><Relationship Id="rId100" Type="http://schemas.openxmlformats.org/officeDocument/2006/relationships/image" Target="../media/image281.emf"/><Relationship Id="rId105" Type="http://schemas.openxmlformats.org/officeDocument/2006/relationships/image" Target="../media/image286.emf"/><Relationship Id="rId126" Type="http://schemas.openxmlformats.org/officeDocument/2006/relationships/image" Target="../media/image307.emf"/><Relationship Id="rId147" Type="http://schemas.openxmlformats.org/officeDocument/2006/relationships/image" Target="../media/image328.emf"/><Relationship Id="rId168" Type="http://schemas.openxmlformats.org/officeDocument/2006/relationships/image" Target="../media/image349.emf"/><Relationship Id="rId8" Type="http://schemas.openxmlformats.org/officeDocument/2006/relationships/image" Target="../media/image189.emf"/><Relationship Id="rId51" Type="http://schemas.openxmlformats.org/officeDocument/2006/relationships/image" Target="../media/image232.emf"/><Relationship Id="rId72" Type="http://schemas.openxmlformats.org/officeDocument/2006/relationships/image" Target="../media/image253.emf"/><Relationship Id="rId93" Type="http://schemas.openxmlformats.org/officeDocument/2006/relationships/image" Target="../media/image274.emf"/><Relationship Id="rId98" Type="http://schemas.openxmlformats.org/officeDocument/2006/relationships/image" Target="../media/image279.emf"/><Relationship Id="rId121" Type="http://schemas.openxmlformats.org/officeDocument/2006/relationships/image" Target="../media/image302.emf"/><Relationship Id="rId142" Type="http://schemas.openxmlformats.org/officeDocument/2006/relationships/image" Target="../media/image323.emf"/><Relationship Id="rId163" Type="http://schemas.openxmlformats.org/officeDocument/2006/relationships/image" Target="../media/image344.emf"/><Relationship Id="rId3" Type="http://schemas.openxmlformats.org/officeDocument/2006/relationships/image" Target="../media/image184.emf"/><Relationship Id="rId25" Type="http://schemas.openxmlformats.org/officeDocument/2006/relationships/image" Target="../media/image206.emf"/><Relationship Id="rId46" Type="http://schemas.openxmlformats.org/officeDocument/2006/relationships/image" Target="../media/image227.emf"/><Relationship Id="rId67" Type="http://schemas.openxmlformats.org/officeDocument/2006/relationships/image" Target="../media/image248.emf"/><Relationship Id="rId116" Type="http://schemas.openxmlformats.org/officeDocument/2006/relationships/image" Target="../media/image297.emf"/><Relationship Id="rId137" Type="http://schemas.openxmlformats.org/officeDocument/2006/relationships/image" Target="../media/image318.emf"/><Relationship Id="rId158" Type="http://schemas.openxmlformats.org/officeDocument/2006/relationships/image" Target="../media/image339.emf"/><Relationship Id="rId20" Type="http://schemas.openxmlformats.org/officeDocument/2006/relationships/image" Target="../media/image201.emf"/><Relationship Id="rId41" Type="http://schemas.openxmlformats.org/officeDocument/2006/relationships/image" Target="../media/image222.emf"/><Relationship Id="rId62" Type="http://schemas.openxmlformats.org/officeDocument/2006/relationships/image" Target="../media/image243.emf"/><Relationship Id="rId83" Type="http://schemas.openxmlformats.org/officeDocument/2006/relationships/image" Target="../media/image264.emf"/><Relationship Id="rId88" Type="http://schemas.openxmlformats.org/officeDocument/2006/relationships/image" Target="../media/image269.emf"/><Relationship Id="rId111" Type="http://schemas.openxmlformats.org/officeDocument/2006/relationships/image" Target="../media/image292.emf"/><Relationship Id="rId132" Type="http://schemas.openxmlformats.org/officeDocument/2006/relationships/image" Target="../media/image313.emf"/><Relationship Id="rId153" Type="http://schemas.openxmlformats.org/officeDocument/2006/relationships/image" Target="../media/image334.emf"/><Relationship Id="rId174" Type="http://schemas.openxmlformats.org/officeDocument/2006/relationships/image" Target="../media/image355.emf"/><Relationship Id="rId179" Type="http://schemas.openxmlformats.org/officeDocument/2006/relationships/image" Target="../media/image360.emf"/><Relationship Id="rId15" Type="http://schemas.openxmlformats.org/officeDocument/2006/relationships/image" Target="../media/image196.emf"/><Relationship Id="rId36" Type="http://schemas.openxmlformats.org/officeDocument/2006/relationships/image" Target="../media/image217.emf"/><Relationship Id="rId57" Type="http://schemas.openxmlformats.org/officeDocument/2006/relationships/image" Target="../media/image238.emf"/><Relationship Id="rId106" Type="http://schemas.openxmlformats.org/officeDocument/2006/relationships/image" Target="../media/image287.emf"/><Relationship Id="rId127" Type="http://schemas.openxmlformats.org/officeDocument/2006/relationships/image" Target="../media/image308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387.emf"/><Relationship Id="rId117" Type="http://schemas.openxmlformats.org/officeDocument/2006/relationships/image" Target="../media/image478.emf"/><Relationship Id="rId21" Type="http://schemas.openxmlformats.org/officeDocument/2006/relationships/image" Target="../media/image382.emf"/><Relationship Id="rId42" Type="http://schemas.openxmlformats.org/officeDocument/2006/relationships/image" Target="../media/image403.emf"/><Relationship Id="rId47" Type="http://schemas.openxmlformats.org/officeDocument/2006/relationships/image" Target="../media/image408.emf"/><Relationship Id="rId63" Type="http://schemas.openxmlformats.org/officeDocument/2006/relationships/image" Target="../media/image424.emf"/><Relationship Id="rId68" Type="http://schemas.openxmlformats.org/officeDocument/2006/relationships/image" Target="../media/image429.emf"/><Relationship Id="rId84" Type="http://schemas.openxmlformats.org/officeDocument/2006/relationships/image" Target="../media/image445.emf"/><Relationship Id="rId89" Type="http://schemas.openxmlformats.org/officeDocument/2006/relationships/image" Target="../media/image450.emf"/><Relationship Id="rId112" Type="http://schemas.openxmlformats.org/officeDocument/2006/relationships/image" Target="../media/image473.emf"/><Relationship Id="rId133" Type="http://schemas.openxmlformats.org/officeDocument/2006/relationships/image" Target="../media/image494.emf"/><Relationship Id="rId138" Type="http://schemas.openxmlformats.org/officeDocument/2006/relationships/image" Target="../media/image499.emf"/><Relationship Id="rId154" Type="http://schemas.openxmlformats.org/officeDocument/2006/relationships/image" Target="../media/image515.emf"/><Relationship Id="rId159" Type="http://schemas.openxmlformats.org/officeDocument/2006/relationships/image" Target="../media/image520.emf"/><Relationship Id="rId175" Type="http://schemas.openxmlformats.org/officeDocument/2006/relationships/image" Target="../media/image536.emf"/><Relationship Id="rId170" Type="http://schemas.openxmlformats.org/officeDocument/2006/relationships/image" Target="../media/image531.emf"/><Relationship Id="rId16" Type="http://schemas.openxmlformats.org/officeDocument/2006/relationships/image" Target="../media/image377.emf"/><Relationship Id="rId107" Type="http://schemas.openxmlformats.org/officeDocument/2006/relationships/image" Target="../media/image468.emf"/><Relationship Id="rId11" Type="http://schemas.openxmlformats.org/officeDocument/2006/relationships/image" Target="../media/image372.emf"/><Relationship Id="rId32" Type="http://schemas.openxmlformats.org/officeDocument/2006/relationships/image" Target="../media/image393.emf"/><Relationship Id="rId37" Type="http://schemas.openxmlformats.org/officeDocument/2006/relationships/image" Target="../media/image398.emf"/><Relationship Id="rId53" Type="http://schemas.openxmlformats.org/officeDocument/2006/relationships/image" Target="../media/image414.emf"/><Relationship Id="rId58" Type="http://schemas.openxmlformats.org/officeDocument/2006/relationships/image" Target="../media/image419.emf"/><Relationship Id="rId74" Type="http://schemas.openxmlformats.org/officeDocument/2006/relationships/image" Target="../media/image435.emf"/><Relationship Id="rId79" Type="http://schemas.openxmlformats.org/officeDocument/2006/relationships/image" Target="../media/image440.emf"/><Relationship Id="rId102" Type="http://schemas.openxmlformats.org/officeDocument/2006/relationships/image" Target="../media/image463.emf"/><Relationship Id="rId123" Type="http://schemas.openxmlformats.org/officeDocument/2006/relationships/image" Target="../media/image484.emf"/><Relationship Id="rId128" Type="http://schemas.openxmlformats.org/officeDocument/2006/relationships/image" Target="../media/image489.emf"/><Relationship Id="rId144" Type="http://schemas.openxmlformats.org/officeDocument/2006/relationships/image" Target="../media/image505.emf"/><Relationship Id="rId149" Type="http://schemas.openxmlformats.org/officeDocument/2006/relationships/image" Target="../media/image510.emf"/><Relationship Id="rId5" Type="http://schemas.openxmlformats.org/officeDocument/2006/relationships/image" Target="../media/image366.emf"/><Relationship Id="rId90" Type="http://schemas.openxmlformats.org/officeDocument/2006/relationships/image" Target="../media/image451.emf"/><Relationship Id="rId95" Type="http://schemas.openxmlformats.org/officeDocument/2006/relationships/image" Target="../media/image456.emf"/><Relationship Id="rId160" Type="http://schemas.openxmlformats.org/officeDocument/2006/relationships/image" Target="../media/image521.emf"/><Relationship Id="rId165" Type="http://schemas.openxmlformats.org/officeDocument/2006/relationships/image" Target="../media/image526.emf"/><Relationship Id="rId22" Type="http://schemas.openxmlformats.org/officeDocument/2006/relationships/image" Target="../media/image383.emf"/><Relationship Id="rId27" Type="http://schemas.openxmlformats.org/officeDocument/2006/relationships/image" Target="../media/image388.emf"/><Relationship Id="rId43" Type="http://schemas.openxmlformats.org/officeDocument/2006/relationships/image" Target="../media/image404.emf"/><Relationship Id="rId48" Type="http://schemas.openxmlformats.org/officeDocument/2006/relationships/image" Target="../media/image409.emf"/><Relationship Id="rId64" Type="http://schemas.openxmlformats.org/officeDocument/2006/relationships/image" Target="../media/image425.emf"/><Relationship Id="rId69" Type="http://schemas.openxmlformats.org/officeDocument/2006/relationships/image" Target="../media/image430.emf"/><Relationship Id="rId113" Type="http://schemas.openxmlformats.org/officeDocument/2006/relationships/image" Target="../media/image474.emf"/><Relationship Id="rId118" Type="http://schemas.openxmlformats.org/officeDocument/2006/relationships/image" Target="../media/image479.emf"/><Relationship Id="rId134" Type="http://schemas.openxmlformats.org/officeDocument/2006/relationships/image" Target="../media/image495.emf"/><Relationship Id="rId139" Type="http://schemas.openxmlformats.org/officeDocument/2006/relationships/image" Target="../media/image500.emf"/><Relationship Id="rId80" Type="http://schemas.openxmlformats.org/officeDocument/2006/relationships/image" Target="../media/image441.emf"/><Relationship Id="rId85" Type="http://schemas.openxmlformats.org/officeDocument/2006/relationships/image" Target="../media/image446.emf"/><Relationship Id="rId150" Type="http://schemas.openxmlformats.org/officeDocument/2006/relationships/image" Target="../media/image511.emf"/><Relationship Id="rId155" Type="http://schemas.openxmlformats.org/officeDocument/2006/relationships/image" Target="../media/image516.emf"/><Relationship Id="rId171" Type="http://schemas.openxmlformats.org/officeDocument/2006/relationships/image" Target="../media/image532.emf"/><Relationship Id="rId176" Type="http://schemas.openxmlformats.org/officeDocument/2006/relationships/image" Target="../media/image537.emf"/><Relationship Id="rId12" Type="http://schemas.openxmlformats.org/officeDocument/2006/relationships/image" Target="../media/image373.emf"/><Relationship Id="rId17" Type="http://schemas.openxmlformats.org/officeDocument/2006/relationships/image" Target="../media/image378.emf"/><Relationship Id="rId33" Type="http://schemas.openxmlformats.org/officeDocument/2006/relationships/image" Target="../media/image394.emf"/><Relationship Id="rId38" Type="http://schemas.openxmlformats.org/officeDocument/2006/relationships/image" Target="../media/image399.emf"/><Relationship Id="rId59" Type="http://schemas.openxmlformats.org/officeDocument/2006/relationships/image" Target="../media/image420.emf"/><Relationship Id="rId103" Type="http://schemas.openxmlformats.org/officeDocument/2006/relationships/image" Target="../media/image464.emf"/><Relationship Id="rId108" Type="http://schemas.openxmlformats.org/officeDocument/2006/relationships/image" Target="../media/image469.emf"/><Relationship Id="rId124" Type="http://schemas.openxmlformats.org/officeDocument/2006/relationships/image" Target="../media/image485.emf"/><Relationship Id="rId129" Type="http://schemas.openxmlformats.org/officeDocument/2006/relationships/image" Target="../media/image490.emf"/><Relationship Id="rId54" Type="http://schemas.openxmlformats.org/officeDocument/2006/relationships/image" Target="../media/image415.emf"/><Relationship Id="rId70" Type="http://schemas.openxmlformats.org/officeDocument/2006/relationships/image" Target="../media/image431.emf"/><Relationship Id="rId75" Type="http://schemas.openxmlformats.org/officeDocument/2006/relationships/image" Target="../media/image436.emf"/><Relationship Id="rId91" Type="http://schemas.openxmlformats.org/officeDocument/2006/relationships/image" Target="../media/image452.emf"/><Relationship Id="rId96" Type="http://schemas.openxmlformats.org/officeDocument/2006/relationships/image" Target="../media/image457.emf"/><Relationship Id="rId140" Type="http://schemas.openxmlformats.org/officeDocument/2006/relationships/image" Target="../media/image501.emf"/><Relationship Id="rId145" Type="http://schemas.openxmlformats.org/officeDocument/2006/relationships/image" Target="../media/image506.emf"/><Relationship Id="rId161" Type="http://schemas.openxmlformats.org/officeDocument/2006/relationships/image" Target="../media/image522.emf"/><Relationship Id="rId166" Type="http://schemas.openxmlformats.org/officeDocument/2006/relationships/image" Target="../media/image527.emf"/><Relationship Id="rId1" Type="http://schemas.openxmlformats.org/officeDocument/2006/relationships/image" Target="../media/image362.emf"/><Relationship Id="rId6" Type="http://schemas.openxmlformats.org/officeDocument/2006/relationships/image" Target="../media/image367.emf"/><Relationship Id="rId23" Type="http://schemas.openxmlformats.org/officeDocument/2006/relationships/image" Target="../media/image384.emf"/><Relationship Id="rId28" Type="http://schemas.openxmlformats.org/officeDocument/2006/relationships/image" Target="../media/image389.emf"/><Relationship Id="rId49" Type="http://schemas.openxmlformats.org/officeDocument/2006/relationships/image" Target="../media/image410.emf"/><Relationship Id="rId114" Type="http://schemas.openxmlformats.org/officeDocument/2006/relationships/image" Target="../media/image475.emf"/><Relationship Id="rId119" Type="http://schemas.openxmlformats.org/officeDocument/2006/relationships/image" Target="../media/image480.emf"/><Relationship Id="rId10" Type="http://schemas.openxmlformats.org/officeDocument/2006/relationships/image" Target="../media/image371.emf"/><Relationship Id="rId31" Type="http://schemas.openxmlformats.org/officeDocument/2006/relationships/image" Target="../media/image392.emf"/><Relationship Id="rId44" Type="http://schemas.openxmlformats.org/officeDocument/2006/relationships/image" Target="../media/image405.emf"/><Relationship Id="rId52" Type="http://schemas.openxmlformats.org/officeDocument/2006/relationships/image" Target="../media/image413.emf"/><Relationship Id="rId60" Type="http://schemas.openxmlformats.org/officeDocument/2006/relationships/image" Target="../media/image421.emf"/><Relationship Id="rId65" Type="http://schemas.openxmlformats.org/officeDocument/2006/relationships/image" Target="../media/image426.emf"/><Relationship Id="rId73" Type="http://schemas.openxmlformats.org/officeDocument/2006/relationships/image" Target="../media/image434.emf"/><Relationship Id="rId78" Type="http://schemas.openxmlformats.org/officeDocument/2006/relationships/image" Target="../media/image439.emf"/><Relationship Id="rId81" Type="http://schemas.openxmlformats.org/officeDocument/2006/relationships/image" Target="../media/image442.emf"/><Relationship Id="rId86" Type="http://schemas.openxmlformats.org/officeDocument/2006/relationships/image" Target="../media/image447.emf"/><Relationship Id="rId94" Type="http://schemas.openxmlformats.org/officeDocument/2006/relationships/image" Target="../media/image455.emf"/><Relationship Id="rId99" Type="http://schemas.openxmlformats.org/officeDocument/2006/relationships/image" Target="../media/image460.emf"/><Relationship Id="rId101" Type="http://schemas.openxmlformats.org/officeDocument/2006/relationships/image" Target="../media/image462.emf"/><Relationship Id="rId122" Type="http://schemas.openxmlformats.org/officeDocument/2006/relationships/image" Target="../media/image483.emf"/><Relationship Id="rId130" Type="http://schemas.openxmlformats.org/officeDocument/2006/relationships/image" Target="../media/image491.emf"/><Relationship Id="rId135" Type="http://schemas.openxmlformats.org/officeDocument/2006/relationships/image" Target="../media/image496.emf"/><Relationship Id="rId143" Type="http://schemas.openxmlformats.org/officeDocument/2006/relationships/image" Target="../media/image504.emf"/><Relationship Id="rId148" Type="http://schemas.openxmlformats.org/officeDocument/2006/relationships/image" Target="../media/image509.emf"/><Relationship Id="rId151" Type="http://schemas.openxmlformats.org/officeDocument/2006/relationships/image" Target="../media/image512.emf"/><Relationship Id="rId156" Type="http://schemas.openxmlformats.org/officeDocument/2006/relationships/image" Target="../media/image517.emf"/><Relationship Id="rId164" Type="http://schemas.openxmlformats.org/officeDocument/2006/relationships/image" Target="../media/image525.emf"/><Relationship Id="rId169" Type="http://schemas.openxmlformats.org/officeDocument/2006/relationships/image" Target="../media/image530.emf"/><Relationship Id="rId177" Type="http://schemas.openxmlformats.org/officeDocument/2006/relationships/image" Target="../media/image538.emf"/><Relationship Id="rId4" Type="http://schemas.openxmlformats.org/officeDocument/2006/relationships/image" Target="../media/image365.emf"/><Relationship Id="rId9" Type="http://schemas.openxmlformats.org/officeDocument/2006/relationships/image" Target="../media/image370.emf"/><Relationship Id="rId172" Type="http://schemas.openxmlformats.org/officeDocument/2006/relationships/image" Target="../media/image533.emf"/><Relationship Id="rId180" Type="http://schemas.openxmlformats.org/officeDocument/2006/relationships/image" Target="../media/image541.emf"/><Relationship Id="rId13" Type="http://schemas.openxmlformats.org/officeDocument/2006/relationships/image" Target="../media/image374.emf"/><Relationship Id="rId18" Type="http://schemas.openxmlformats.org/officeDocument/2006/relationships/image" Target="../media/image379.emf"/><Relationship Id="rId39" Type="http://schemas.openxmlformats.org/officeDocument/2006/relationships/image" Target="../media/image400.emf"/><Relationship Id="rId109" Type="http://schemas.openxmlformats.org/officeDocument/2006/relationships/image" Target="../media/image470.emf"/><Relationship Id="rId34" Type="http://schemas.openxmlformats.org/officeDocument/2006/relationships/image" Target="../media/image395.emf"/><Relationship Id="rId50" Type="http://schemas.openxmlformats.org/officeDocument/2006/relationships/image" Target="../media/image411.emf"/><Relationship Id="rId55" Type="http://schemas.openxmlformats.org/officeDocument/2006/relationships/image" Target="../media/image416.emf"/><Relationship Id="rId76" Type="http://schemas.openxmlformats.org/officeDocument/2006/relationships/image" Target="../media/image437.emf"/><Relationship Id="rId97" Type="http://schemas.openxmlformats.org/officeDocument/2006/relationships/image" Target="../media/image458.emf"/><Relationship Id="rId104" Type="http://schemas.openxmlformats.org/officeDocument/2006/relationships/image" Target="../media/image465.emf"/><Relationship Id="rId120" Type="http://schemas.openxmlformats.org/officeDocument/2006/relationships/image" Target="../media/image481.emf"/><Relationship Id="rId125" Type="http://schemas.openxmlformats.org/officeDocument/2006/relationships/image" Target="../media/image486.emf"/><Relationship Id="rId141" Type="http://schemas.openxmlformats.org/officeDocument/2006/relationships/image" Target="../media/image502.emf"/><Relationship Id="rId146" Type="http://schemas.openxmlformats.org/officeDocument/2006/relationships/image" Target="../media/image507.emf"/><Relationship Id="rId167" Type="http://schemas.openxmlformats.org/officeDocument/2006/relationships/image" Target="../media/image528.emf"/><Relationship Id="rId7" Type="http://schemas.openxmlformats.org/officeDocument/2006/relationships/image" Target="../media/image368.emf"/><Relationship Id="rId71" Type="http://schemas.openxmlformats.org/officeDocument/2006/relationships/image" Target="../media/image432.emf"/><Relationship Id="rId92" Type="http://schemas.openxmlformats.org/officeDocument/2006/relationships/image" Target="../media/image453.emf"/><Relationship Id="rId162" Type="http://schemas.openxmlformats.org/officeDocument/2006/relationships/image" Target="../media/image523.emf"/><Relationship Id="rId2" Type="http://schemas.openxmlformats.org/officeDocument/2006/relationships/image" Target="../media/image363.emf"/><Relationship Id="rId29" Type="http://schemas.openxmlformats.org/officeDocument/2006/relationships/image" Target="../media/image390.emf"/><Relationship Id="rId24" Type="http://schemas.openxmlformats.org/officeDocument/2006/relationships/image" Target="../media/image385.emf"/><Relationship Id="rId40" Type="http://schemas.openxmlformats.org/officeDocument/2006/relationships/image" Target="../media/image401.emf"/><Relationship Id="rId45" Type="http://schemas.openxmlformats.org/officeDocument/2006/relationships/image" Target="../media/image406.emf"/><Relationship Id="rId66" Type="http://schemas.openxmlformats.org/officeDocument/2006/relationships/image" Target="../media/image427.emf"/><Relationship Id="rId87" Type="http://schemas.openxmlformats.org/officeDocument/2006/relationships/image" Target="../media/image448.emf"/><Relationship Id="rId110" Type="http://schemas.openxmlformats.org/officeDocument/2006/relationships/image" Target="../media/image471.emf"/><Relationship Id="rId115" Type="http://schemas.openxmlformats.org/officeDocument/2006/relationships/image" Target="../media/image476.emf"/><Relationship Id="rId131" Type="http://schemas.openxmlformats.org/officeDocument/2006/relationships/image" Target="../media/image492.emf"/><Relationship Id="rId136" Type="http://schemas.openxmlformats.org/officeDocument/2006/relationships/image" Target="../media/image497.emf"/><Relationship Id="rId157" Type="http://schemas.openxmlformats.org/officeDocument/2006/relationships/image" Target="../media/image518.emf"/><Relationship Id="rId178" Type="http://schemas.openxmlformats.org/officeDocument/2006/relationships/image" Target="../media/image539.emf"/><Relationship Id="rId61" Type="http://schemas.openxmlformats.org/officeDocument/2006/relationships/image" Target="../media/image422.emf"/><Relationship Id="rId82" Type="http://schemas.openxmlformats.org/officeDocument/2006/relationships/image" Target="../media/image443.emf"/><Relationship Id="rId152" Type="http://schemas.openxmlformats.org/officeDocument/2006/relationships/image" Target="../media/image513.emf"/><Relationship Id="rId173" Type="http://schemas.openxmlformats.org/officeDocument/2006/relationships/image" Target="../media/image534.emf"/><Relationship Id="rId19" Type="http://schemas.openxmlformats.org/officeDocument/2006/relationships/image" Target="../media/image380.emf"/><Relationship Id="rId14" Type="http://schemas.openxmlformats.org/officeDocument/2006/relationships/image" Target="../media/image375.emf"/><Relationship Id="rId30" Type="http://schemas.openxmlformats.org/officeDocument/2006/relationships/image" Target="../media/image391.emf"/><Relationship Id="rId35" Type="http://schemas.openxmlformats.org/officeDocument/2006/relationships/image" Target="../media/image396.emf"/><Relationship Id="rId56" Type="http://schemas.openxmlformats.org/officeDocument/2006/relationships/image" Target="../media/image417.emf"/><Relationship Id="rId77" Type="http://schemas.openxmlformats.org/officeDocument/2006/relationships/image" Target="../media/image438.emf"/><Relationship Id="rId100" Type="http://schemas.openxmlformats.org/officeDocument/2006/relationships/image" Target="../media/image461.emf"/><Relationship Id="rId105" Type="http://schemas.openxmlformats.org/officeDocument/2006/relationships/image" Target="../media/image466.emf"/><Relationship Id="rId126" Type="http://schemas.openxmlformats.org/officeDocument/2006/relationships/image" Target="../media/image487.emf"/><Relationship Id="rId147" Type="http://schemas.openxmlformats.org/officeDocument/2006/relationships/image" Target="../media/image508.emf"/><Relationship Id="rId168" Type="http://schemas.openxmlformats.org/officeDocument/2006/relationships/image" Target="../media/image529.emf"/><Relationship Id="rId8" Type="http://schemas.openxmlformats.org/officeDocument/2006/relationships/image" Target="../media/image369.emf"/><Relationship Id="rId51" Type="http://schemas.openxmlformats.org/officeDocument/2006/relationships/image" Target="../media/image412.emf"/><Relationship Id="rId72" Type="http://schemas.openxmlformats.org/officeDocument/2006/relationships/image" Target="../media/image433.emf"/><Relationship Id="rId93" Type="http://schemas.openxmlformats.org/officeDocument/2006/relationships/image" Target="../media/image454.emf"/><Relationship Id="rId98" Type="http://schemas.openxmlformats.org/officeDocument/2006/relationships/image" Target="../media/image459.emf"/><Relationship Id="rId121" Type="http://schemas.openxmlformats.org/officeDocument/2006/relationships/image" Target="../media/image482.emf"/><Relationship Id="rId142" Type="http://schemas.openxmlformats.org/officeDocument/2006/relationships/image" Target="../media/image503.emf"/><Relationship Id="rId163" Type="http://schemas.openxmlformats.org/officeDocument/2006/relationships/image" Target="../media/image524.emf"/><Relationship Id="rId3" Type="http://schemas.openxmlformats.org/officeDocument/2006/relationships/image" Target="../media/image364.emf"/><Relationship Id="rId25" Type="http://schemas.openxmlformats.org/officeDocument/2006/relationships/image" Target="../media/image386.emf"/><Relationship Id="rId46" Type="http://schemas.openxmlformats.org/officeDocument/2006/relationships/image" Target="../media/image407.emf"/><Relationship Id="rId67" Type="http://schemas.openxmlformats.org/officeDocument/2006/relationships/image" Target="../media/image428.emf"/><Relationship Id="rId116" Type="http://schemas.openxmlformats.org/officeDocument/2006/relationships/image" Target="../media/image477.emf"/><Relationship Id="rId137" Type="http://schemas.openxmlformats.org/officeDocument/2006/relationships/image" Target="../media/image498.emf"/><Relationship Id="rId158" Type="http://schemas.openxmlformats.org/officeDocument/2006/relationships/image" Target="../media/image519.emf"/><Relationship Id="rId20" Type="http://schemas.openxmlformats.org/officeDocument/2006/relationships/image" Target="../media/image381.emf"/><Relationship Id="rId41" Type="http://schemas.openxmlformats.org/officeDocument/2006/relationships/image" Target="../media/image402.emf"/><Relationship Id="rId62" Type="http://schemas.openxmlformats.org/officeDocument/2006/relationships/image" Target="../media/image423.emf"/><Relationship Id="rId83" Type="http://schemas.openxmlformats.org/officeDocument/2006/relationships/image" Target="../media/image444.emf"/><Relationship Id="rId88" Type="http://schemas.openxmlformats.org/officeDocument/2006/relationships/image" Target="../media/image449.emf"/><Relationship Id="rId111" Type="http://schemas.openxmlformats.org/officeDocument/2006/relationships/image" Target="../media/image472.emf"/><Relationship Id="rId132" Type="http://schemas.openxmlformats.org/officeDocument/2006/relationships/image" Target="../media/image493.emf"/><Relationship Id="rId153" Type="http://schemas.openxmlformats.org/officeDocument/2006/relationships/image" Target="../media/image514.emf"/><Relationship Id="rId174" Type="http://schemas.openxmlformats.org/officeDocument/2006/relationships/image" Target="../media/image535.emf"/><Relationship Id="rId179" Type="http://schemas.openxmlformats.org/officeDocument/2006/relationships/image" Target="../media/image540.emf"/><Relationship Id="rId15" Type="http://schemas.openxmlformats.org/officeDocument/2006/relationships/image" Target="../media/image376.emf"/><Relationship Id="rId36" Type="http://schemas.openxmlformats.org/officeDocument/2006/relationships/image" Target="../media/image397.emf"/><Relationship Id="rId57" Type="http://schemas.openxmlformats.org/officeDocument/2006/relationships/image" Target="../media/image418.emf"/><Relationship Id="rId106" Type="http://schemas.openxmlformats.org/officeDocument/2006/relationships/image" Target="../media/image467.emf"/><Relationship Id="rId127" Type="http://schemas.openxmlformats.org/officeDocument/2006/relationships/image" Target="../media/image488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617220</xdr:colOff>
      <xdr:row>4</xdr:row>
      <xdr:rowOff>144781</xdr:rowOff>
    </xdr:from>
    <xdr:ext cx="1734217" cy="17536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282940" y="1059181"/>
          <a:ext cx="1734217" cy="175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24320</xdr:colOff>
      <xdr:row>13</xdr:row>
      <xdr:rowOff>110458</xdr:rowOff>
    </xdr:from>
    <xdr:ext cx="1652312" cy="33592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3986720" y="3036538"/>
              <a:ext cx="1652312" cy="3359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2,784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139,200 −2,784</m:t>
                        </m:r>
                      </m:den>
                    </m:f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𝑋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f>
                      <m:f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360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20</m:t>
                        </m:r>
                      </m:den>
                    </m:f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F667BC62-2641-490C-8DB3-81C1EDA33256}"/>
                </a:ext>
              </a:extLst>
            </xdr:cNvPr>
            <xdr:cNvSpPr txBox="1"/>
          </xdr:nvSpPr>
          <xdr:spPr>
            <a:xfrm>
              <a:off x="3986720" y="3036538"/>
              <a:ext cx="1652312" cy="33592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 b="0" i="0">
                  <a:latin typeface="Cambria Math" panose="02040503050406030204" pitchFamily="18" charset="0"/>
                </a:rPr>
                <a:t>2,784/(139,200 −2,784)  𝑋  360/20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5</xdr:col>
      <xdr:colOff>129540</xdr:colOff>
      <xdr:row>18</xdr:row>
      <xdr:rowOff>64770</xdr:rowOff>
    </xdr:from>
    <xdr:ext cx="1603131" cy="3150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4091940" y="3905250"/>
              <a:ext cx="1603131" cy="3150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p>
                    <m:sSup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sSupPr>
                    <m:e>
                      <m:d>
                        <m:d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>
                              <a:latin typeface="Cambria Math" panose="02040503050406030204" pitchFamily="18" charset="0"/>
                            </a:rPr>
                            <m:t>1</m:t>
                          </m:r>
                          <m:r>
                            <a:rPr lang="es-MX" sz="1100" i="0">
                              <a:latin typeface="Cambria Math" panose="02040503050406030204" pitchFamily="18" charset="0"/>
                            </a:rPr>
                            <m:t>+</m:t>
                          </m:r>
                          <m:f>
                            <m:fPr>
                              <m:ctrlPr>
                                <a:rPr lang="es-MX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s-MX" sz="1100" i="0">
                                  <a:latin typeface="Cambria Math" panose="02040503050406030204" pitchFamily="18" charset="0"/>
                                </a:rPr>
                                <m:t>2,784</m:t>
                              </m:r>
                            </m:num>
                            <m:den>
                              <m:r>
                                <a:rPr lang="es-MX" sz="1100" i="0">
                                  <a:latin typeface="Cambria Math" panose="02040503050406030204" pitchFamily="18" charset="0"/>
                                </a:rPr>
                                <m:t>139,200−2784</m:t>
                              </m:r>
                            </m:den>
                          </m:f>
                        </m:e>
                      </m:d>
                    </m:e>
                    <m:sup>
                      <m:d>
                        <m:d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type m:val="skw"/>
                              <m:ctrlPr>
                                <a:rPr lang="es-MX" sz="1100" i="1">
                                  <a:latin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s-MX" sz="1100" i="0">
                                  <a:latin typeface="Cambria Math" panose="02040503050406030204" pitchFamily="18" charset="0"/>
                                </a:rPr>
                                <m:t>360</m:t>
                              </m:r>
                            </m:num>
                            <m:den>
                              <m:r>
                                <a:rPr lang="es-MX" sz="1100" b="0" i="1">
                                  <a:latin typeface="Cambria Math" panose="02040503050406030204" pitchFamily="18" charset="0"/>
                                </a:rPr>
                                <m:t>20</m:t>
                              </m:r>
                            </m:den>
                          </m:f>
                        </m:e>
                      </m:d>
                    </m:sup>
                  </m:sSup>
                </m:oMath>
              </a14:m>
              <a:r>
                <a:rPr lang="es-MX" sz="1100"/>
                <a:t>- 1</a:t>
              </a:r>
            </a:p>
          </xdr:txBody>
        </xdr:sp>
      </mc:Choice>
      <mc:Fallback xmlns=""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0CCA2212-D1A3-4E1B-827E-142D4C0B3BFC}"/>
                </a:ext>
              </a:extLst>
            </xdr:cNvPr>
            <xdr:cNvSpPr txBox="1"/>
          </xdr:nvSpPr>
          <xdr:spPr>
            <a:xfrm>
              <a:off x="4091940" y="3905250"/>
              <a:ext cx="1603131" cy="3150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Cambria Math" panose="02040503050406030204" pitchFamily="18" charset="0"/>
                </a:rPr>
                <a:t>(1+2,784/(139,200−2784))^((360⁄</a:t>
              </a:r>
              <a:r>
                <a:rPr lang="es-MX" sz="1100" b="0" i="0">
                  <a:latin typeface="Cambria Math" panose="02040503050406030204" pitchFamily="18" charset="0"/>
                </a:rPr>
                <a:t>20) )</a:t>
              </a:r>
              <a:r>
                <a:rPr lang="es-MX" sz="1100"/>
                <a:t>- 1</a:t>
              </a:r>
            </a:p>
          </xdr:txBody>
        </xdr:sp>
      </mc:Fallback>
    </mc:AlternateContent>
    <xdr:clientData/>
  </xdr:oneCellAnchor>
  <xdr:twoCellAnchor editAs="oneCell">
    <xdr:from>
      <xdr:col>8</xdr:col>
      <xdr:colOff>121920</xdr:colOff>
      <xdr:row>1</xdr:row>
      <xdr:rowOff>7621</xdr:rowOff>
    </xdr:from>
    <xdr:to>
      <xdr:col>13</xdr:col>
      <xdr:colOff>728847</xdr:colOff>
      <xdr:row>12</xdr:row>
      <xdr:rowOff>7621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2680" y="373381"/>
          <a:ext cx="4569327" cy="201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1</xdr:col>
          <xdr:colOff>22860</xdr:colOff>
          <xdr:row>5</xdr:row>
          <xdr:rowOff>121920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18</xdr:col>
          <xdr:colOff>114300</xdr:colOff>
          <xdr:row>6</xdr:row>
          <xdr:rowOff>45720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</xdr:row>
          <xdr:rowOff>0</xdr:rowOff>
        </xdr:from>
        <xdr:to>
          <xdr:col>18</xdr:col>
          <xdr:colOff>114300</xdr:colOff>
          <xdr:row>7</xdr:row>
          <xdr:rowOff>45720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</xdr:row>
          <xdr:rowOff>0</xdr:rowOff>
        </xdr:from>
        <xdr:to>
          <xdr:col>18</xdr:col>
          <xdr:colOff>114300</xdr:colOff>
          <xdr:row>8</xdr:row>
          <xdr:rowOff>45720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</xdr:row>
          <xdr:rowOff>0</xdr:rowOff>
        </xdr:from>
        <xdr:to>
          <xdr:col>18</xdr:col>
          <xdr:colOff>114300</xdr:colOff>
          <xdr:row>9</xdr:row>
          <xdr:rowOff>45720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</xdr:row>
          <xdr:rowOff>0</xdr:rowOff>
        </xdr:from>
        <xdr:to>
          <xdr:col>18</xdr:col>
          <xdr:colOff>114300</xdr:colOff>
          <xdr:row>10</xdr:row>
          <xdr:rowOff>45720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</xdr:row>
          <xdr:rowOff>0</xdr:rowOff>
        </xdr:from>
        <xdr:to>
          <xdr:col>18</xdr:col>
          <xdr:colOff>114300</xdr:colOff>
          <xdr:row>11</xdr:row>
          <xdr:rowOff>45720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18</xdr:col>
          <xdr:colOff>114300</xdr:colOff>
          <xdr:row>12</xdr:row>
          <xdr:rowOff>45720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18</xdr:col>
          <xdr:colOff>114300</xdr:colOff>
          <xdr:row>13</xdr:row>
          <xdr:rowOff>45720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18</xdr:col>
          <xdr:colOff>114300</xdr:colOff>
          <xdr:row>14</xdr:row>
          <xdr:rowOff>45720</xdr:rowOff>
        </xdr:to>
        <xdr:sp macro="" textlink="">
          <xdr:nvSpPr>
            <xdr:cNvPr id="1034" name="Control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0</xdr:rowOff>
        </xdr:from>
        <xdr:to>
          <xdr:col>1</xdr:col>
          <xdr:colOff>22860</xdr:colOff>
          <xdr:row>16</xdr:row>
          <xdr:rowOff>121920</xdr:rowOff>
        </xdr:to>
        <xdr:sp macro="" textlink="">
          <xdr:nvSpPr>
            <xdr:cNvPr id="1035" name="Control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18</xdr:col>
          <xdr:colOff>114300</xdr:colOff>
          <xdr:row>17</xdr:row>
          <xdr:rowOff>45720</xdr:rowOff>
        </xdr:to>
        <xdr:sp macro="" textlink="">
          <xdr:nvSpPr>
            <xdr:cNvPr id="1036" name="Control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18</xdr:col>
          <xdr:colOff>114300</xdr:colOff>
          <xdr:row>18</xdr:row>
          <xdr:rowOff>45720</xdr:rowOff>
        </xdr:to>
        <xdr:sp macro="" textlink="">
          <xdr:nvSpPr>
            <xdr:cNvPr id="1037" name="Control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18</xdr:col>
          <xdr:colOff>114300</xdr:colOff>
          <xdr:row>19</xdr:row>
          <xdr:rowOff>45720</xdr:rowOff>
        </xdr:to>
        <xdr:sp macro="" textlink="">
          <xdr:nvSpPr>
            <xdr:cNvPr id="1038" name="Control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18</xdr:col>
          <xdr:colOff>114300</xdr:colOff>
          <xdr:row>20</xdr:row>
          <xdr:rowOff>45720</xdr:rowOff>
        </xdr:to>
        <xdr:sp macro="" textlink="">
          <xdr:nvSpPr>
            <xdr:cNvPr id="1039" name="Control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</xdr:row>
          <xdr:rowOff>0</xdr:rowOff>
        </xdr:from>
        <xdr:to>
          <xdr:col>18</xdr:col>
          <xdr:colOff>114300</xdr:colOff>
          <xdr:row>21</xdr:row>
          <xdr:rowOff>45720</xdr:rowOff>
        </xdr:to>
        <xdr:sp macro="" textlink="">
          <xdr:nvSpPr>
            <xdr:cNvPr id="1040" name="Control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0</xdr:rowOff>
        </xdr:from>
        <xdr:to>
          <xdr:col>18</xdr:col>
          <xdr:colOff>114300</xdr:colOff>
          <xdr:row>22</xdr:row>
          <xdr:rowOff>45720</xdr:rowOff>
        </xdr:to>
        <xdr:sp macro="" textlink="">
          <xdr:nvSpPr>
            <xdr:cNvPr id="1041" name="Control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0</xdr:rowOff>
        </xdr:from>
        <xdr:to>
          <xdr:col>18</xdr:col>
          <xdr:colOff>114300</xdr:colOff>
          <xdr:row>23</xdr:row>
          <xdr:rowOff>45720</xdr:rowOff>
        </xdr:to>
        <xdr:sp macro="" textlink="">
          <xdr:nvSpPr>
            <xdr:cNvPr id="1042" name="Control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23</xdr:row>
          <xdr:rowOff>0</xdr:rowOff>
        </xdr:from>
        <xdr:to>
          <xdr:col>18</xdr:col>
          <xdr:colOff>114300</xdr:colOff>
          <xdr:row>24</xdr:row>
          <xdr:rowOff>45720</xdr:rowOff>
        </xdr:to>
        <xdr:sp macro="" textlink="">
          <xdr:nvSpPr>
            <xdr:cNvPr id="1043" name="Control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24</xdr:row>
          <xdr:rowOff>0</xdr:rowOff>
        </xdr:from>
        <xdr:to>
          <xdr:col>18</xdr:col>
          <xdr:colOff>114300</xdr:colOff>
          <xdr:row>25</xdr:row>
          <xdr:rowOff>45720</xdr:rowOff>
        </xdr:to>
        <xdr:sp macro="" textlink="">
          <xdr:nvSpPr>
            <xdr:cNvPr id="1044" name="Control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25</xdr:row>
          <xdr:rowOff>0</xdr:rowOff>
        </xdr:from>
        <xdr:to>
          <xdr:col>18</xdr:col>
          <xdr:colOff>114300</xdr:colOff>
          <xdr:row>26</xdr:row>
          <xdr:rowOff>45720</xdr:rowOff>
        </xdr:to>
        <xdr:sp macro="" textlink="">
          <xdr:nvSpPr>
            <xdr:cNvPr id="1045" name="Control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0</xdr:rowOff>
        </xdr:from>
        <xdr:to>
          <xdr:col>1</xdr:col>
          <xdr:colOff>22860</xdr:colOff>
          <xdr:row>28</xdr:row>
          <xdr:rowOff>121920</xdr:rowOff>
        </xdr:to>
        <xdr:sp macro="" textlink="">
          <xdr:nvSpPr>
            <xdr:cNvPr id="1046" name="Control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28</xdr:row>
          <xdr:rowOff>0</xdr:rowOff>
        </xdr:from>
        <xdr:to>
          <xdr:col>18</xdr:col>
          <xdr:colOff>114300</xdr:colOff>
          <xdr:row>29</xdr:row>
          <xdr:rowOff>45720</xdr:rowOff>
        </xdr:to>
        <xdr:sp macro="" textlink="">
          <xdr:nvSpPr>
            <xdr:cNvPr id="1047" name="Control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29</xdr:row>
          <xdr:rowOff>0</xdr:rowOff>
        </xdr:from>
        <xdr:to>
          <xdr:col>18</xdr:col>
          <xdr:colOff>114300</xdr:colOff>
          <xdr:row>30</xdr:row>
          <xdr:rowOff>45720</xdr:rowOff>
        </xdr:to>
        <xdr:sp macro="" textlink="">
          <xdr:nvSpPr>
            <xdr:cNvPr id="1048" name="Control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30</xdr:row>
          <xdr:rowOff>0</xdr:rowOff>
        </xdr:from>
        <xdr:to>
          <xdr:col>18</xdr:col>
          <xdr:colOff>114300</xdr:colOff>
          <xdr:row>31</xdr:row>
          <xdr:rowOff>45720</xdr:rowOff>
        </xdr:to>
        <xdr:sp macro="" textlink="">
          <xdr:nvSpPr>
            <xdr:cNvPr id="1049" name="Control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0</xdr:rowOff>
        </xdr:from>
        <xdr:to>
          <xdr:col>1</xdr:col>
          <xdr:colOff>22860</xdr:colOff>
          <xdr:row>33</xdr:row>
          <xdr:rowOff>121920</xdr:rowOff>
        </xdr:to>
        <xdr:sp macro="" textlink="">
          <xdr:nvSpPr>
            <xdr:cNvPr id="1050" name="Control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33</xdr:row>
          <xdr:rowOff>0</xdr:rowOff>
        </xdr:from>
        <xdr:to>
          <xdr:col>18</xdr:col>
          <xdr:colOff>114300</xdr:colOff>
          <xdr:row>34</xdr:row>
          <xdr:rowOff>45720</xdr:rowOff>
        </xdr:to>
        <xdr:sp macro="" textlink="">
          <xdr:nvSpPr>
            <xdr:cNvPr id="1051" name="Control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1</xdr:col>
          <xdr:colOff>22860</xdr:colOff>
          <xdr:row>36</xdr:row>
          <xdr:rowOff>121920</xdr:rowOff>
        </xdr:to>
        <xdr:sp macro="" textlink="">
          <xdr:nvSpPr>
            <xdr:cNvPr id="1052" name="Control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36</xdr:row>
          <xdr:rowOff>0</xdr:rowOff>
        </xdr:from>
        <xdr:to>
          <xdr:col>18</xdr:col>
          <xdr:colOff>114300</xdr:colOff>
          <xdr:row>37</xdr:row>
          <xdr:rowOff>45720</xdr:rowOff>
        </xdr:to>
        <xdr:sp macro="" textlink="">
          <xdr:nvSpPr>
            <xdr:cNvPr id="1053" name="Control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37</xdr:row>
          <xdr:rowOff>0</xdr:rowOff>
        </xdr:from>
        <xdr:to>
          <xdr:col>18</xdr:col>
          <xdr:colOff>114300</xdr:colOff>
          <xdr:row>38</xdr:row>
          <xdr:rowOff>45720</xdr:rowOff>
        </xdr:to>
        <xdr:sp macro="" textlink="">
          <xdr:nvSpPr>
            <xdr:cNvPr id="1054" name="Control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38</xdr:row>
          <xdr:rowOff>0</xdr:rowOff>
        </xdr:from>
        <xdr:to>
          <xdr:col>18</xdr:col>
          <xdr:colOff>114300</xdr:colOff>
          <xdr:row>39</xdr:row>
          <xdr:rowOff>45720</xdr:rowOff>
        </xdr:to>
        <xdr:sp macro="" textlink="">
          <xdr:nvSpPr>
            <xdr:cNvPr id="1055" name="Control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39</xdr:row>
          <xdr:rowOff>0</xdr:rowOff>
        </xdr:from>
        <xdr:to>
          <xdr:col>18</xdr:col>
          <xdr:colOff>114300</xdr:colOff>
          <xdr:row>40</xdr:row>
          <xdr:rowOff>45720</xdr:rowOff>
        </xdr:to>
        <xdr:sp macro="" textlink="">
          <xdr:nvSpPr>
            <xdr:cNvPr id="1056" name="Control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40</xdr:row>
          <xdr:rowOff>0</xdr:rowOff>
        </xdr:from>
        <xdr:to>
          <xdr:col>18</xdr:col>
          <xdr:colOff>114300</xdr:colOff>
          <xdr:row>41</xdr:row>
          <xdr:rowOff>45720</xdr:rowOff>
        </xdr:to>
        <xdr:sp macro="" textlink="">
          <xdr:nvSpPr>
            <xdr:cNvPr id="1057" name="Control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41</xdr:row>
          <xdr:rowOff>0</xdr:rowOff>
        </xdr:from>
        <xdr:to>
          <xdr:col>18</xdr:col>
          <xdr:colOff>114300</xdr:colOff>
          <xdr:row>42</xdr:row>
          <xdr:rowOff>45720</xdr:rowOff>
        </xdr:to>
        <xdr:sp macro="" textlink="">
          <xdr:nvSpPr>
            <xdr:cNvPr id="1058" name="Control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1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</xdr:row>
          <xdr:rowOff>0</xdr:rowOff>
        </xdr:from>
        <xdr:to>
          <xdr:col>18</xdr:col>
          <xdr:colOff>114300</xdr:colOff>
          <xdr:row>43</xdr:row>
          <xdr:rowOff>45720</xdr:rowOff>
        </xdr:to>
        <xdr:sp macro="" textlink="">
          <xdr:nvSpPr>
            <xdr:cNvPr id="1059" name="Control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43</xdr:row>
          <xdr:rowOff>0</xdr:rowOff>
        </xdr:from>
        <xdr:to>
          <xdr:col>18</xdr:col>
          <xdr:colOff>114300</xdr:colOff>
          <xdr:row>44</xdr:row>
          <xdr:rowOff>45720</xdr:rowOff>
        </xdr:to>
        <xdr:sp macro="" textlink="">
          <xdr:nvSpPr>
            <xdr:cNvPr id="1060" name="Control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0</xdr:rowOff>
        </xdr:from>
        <xdr:to>
          <xdr:col>1</xdr:col>
          <xdr:colOff>22860</xdr:colOff>
          <xdr:row>46</xdr:row>
          <xdr:rowOff>121920</xdr:rowOff>
        </xdr:to>
        <xdr:sp macro="" textlink="">
          <xdr:nvSpPr>
            <xdr:cNvPr id="1061" name="Control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</xdr:row>
          <xdr:rowOff>0</xdr:rowOff>
        </xdr:from>
        <xdr:to>
          <xdr:col>18</xdr:col>
          <xdr:colOff>114300</xdr:colOff>
          <xdr:row>47</xdr:row>
          <xdr:rowOff>45720</xdr:rowOff>
        </xdr:to>
        <xdr:sp macro="" textlink="">
          <xdr:nvSpPr>
            <xdr:cNvPr id="1062" name="Control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</xdr:row>
          <xdr:rowOff>0</xdr:rowOff>
        </xdr:from>
        <xdr:to>
          <xdr:col>1</xdr:col>
          <xdr:colOff>22860</xdr:colOff>
          <xdr:row>49</xdr:row>
          <xdr:rowOff>121920</xdr:rowOff>
        </xdr:to>
        <xdr:sp macro="" textlink="">
          <xdr:nvSpPr>
            <xdr:cNvPr id="1063" name="Control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49</xdr:row>
          <xdr:rowOff>0</xdr:rowOff>
        </xdr:from>
        <xdr:to>
          <xdr:col>18</xdr:col>
          <xdr:colOff>114300</xdr:colOff>
          <xdr:row>50</xdr:row>
          <xdr:rowOff>45720</xdr:rowOff>
        </xdr:to>
        <xdr:sp macro="" textlink="">
          <xdr:nvSpPr>
            <xdr:cNvPr id="1064" name="Control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50</xdr:row>
          <xdr:rowOff>0</xdr:rowOff>
        </xdr:from>
        <xdr:to>
          <xdr:col>18</xdr:col>
          <xdr:colOff>114300</xdr:colOff>
          <xdr:row>51</xdr:row>
          <xdr:rowOff>45720</xdr:rowOff>
        </xdr:to>
        <xdr:sp macro="" textlink="">
          <xdr:nvSpPr>
            <xdr:cNvPr id="1065" name="Control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51</xdr:row>
          <xdr:rowOff>0</xdr:rowOff>
        </xdr:from>
        <xdr:to>
          <xdr:col>18</xdr:col>
          <xdr:colOff>114300</xdr:colOff>
          <xdr:row>52</xdr:row>
          <xdr:rowOff>45720</xdr:rowOff>
        </xdr:to>
        <xdr:sp macro="" textlink="">
          <xdr:nvSpPr>
            <xdr:cNvPr id="1066" name="Control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52</xdr:row>
          <xdr:rowOff>0</xdr:rowOff>
        </xdr:from>
        <xdr:to>
          <xdr:col>18</xdr:col>
          <xdr:colOff>114300</xdr:colOff>
          <xdr:row>53</xdr:row>
          <xdr:rowOff>45720</xdr:rowOff>
        </xdr:to>
        <xdr:sp macro="" textlink="">
          <xdr:nvSpPr>
            <xdr:cNvPr id="1067" name="Control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0</xdr:rowOff>
        </xdr:from>
        <xdr:to>
          <xdr:col>1</xdr:col>
          <xdr:colOff>22860</xdr:colOff>
          <xdr:row>55</xdr:row>
          <xdr:rowOff>121920</xdr:rowOff>
        </xdr:to>
        <xdr:sp macro="" textlink="">
          <xdr:nvSpPr>
            <xdr:cNvPr id="1068" name="Control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1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55</xdr:row>
          <xdr:rowOff>0</xdr:rowOff>
        </xdr:from>
        <xdr:to>
          <xdr:col>18</xdr:col>
          <xdr:colOff>114300</xdr:colOff>
          <xdr:row>56</xdr:row>
          <xdr:rowOff>45720</xdr:rowOff>
        </xdr:to>
        <xdr:sp macro="" textlink="">
          <xdr:nvSpPr>
            <xdr:cNvPr id="1069" name="Control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1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56</xdr:row>
          <xdr:rowOff>0</xdr:rowOff>
        </xdr:from>
        <xdr:to>
          <xdr:col>18</xdr:col>
          <xdr:colOff>114300</xdr:colOff>
          <xdr:row>57</xdr:row>
          <xdr:rowOff>45720</xdr:rowOff>
        </xdr:to>
        <xdr:sp macro="" textlink="">
          <xdr:nvSpPr>
            <xdr:cNvPr id="1070" name="Control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57</xdr:row>
          <xdr:rowOff>0</xdr:rowOff>
        </xdr:from>
        <xdr:to>
          <xdr:col>18</xdr:col>
          <xdr:colOff>114300</xdr:colOff>
          <xdr:row>58</xdr:row>
          <xdr:rowOff>45720</xdr:rowOff>
        </xdr:to>
        <xdr:sp macro="" textlink="">
          <xdr:nvSpPr>
            <xdr:cNvPr id="1071" name="Control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58</xdr:row>
          <xdr:rowOff>0</xdr:rowOff>
        </xdr:from>
        <xdr:to>
          <xdr:col>18</xdr:col>
          <xdr:colOff>114300</xdr:colOff>
          <xdr:row>59</xdr:row>
          <xdr:rowOff>45720</xdr:rowOff>
        </xdr:to>
        <xdr:sp macro="" textlink="">
          <xdr:nvSpPr>
            <xdr:cNvPr id="1072" name="Control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59</xdr:row>
          <xdr:rowOff>0</xdr:rowOff>
        </xdr:from>
        <xdr:to>
          <xdr:col>18</xdr:col>
          <xdr:colOff>114300</xdr:colOff>
          <xdr:row>60</xdr:row>
          <xdr:rowOff>45720</xdr:rowOff>
        </xdr:to>
        <xdr:sp macro="" textlink="">
          <xdr:nvSpPr>
            <xdr:cNvPr id="1073" name="Control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60</xdr:row>
          <xdr:rowOff>0</xdr:rowOff>
        </xdr:from>
        <xdr:to>
          <xdr:col>18</xdr:col>
          <xdr:colOff>114300</xdr:colOff>
          <xdr:row>61</xdr:row>
          <xdr:rowOff>45720</xdr:rowOff>
        </xdr:to>
        <xdr:sp macro="" textlink="">
          <xdr:nvSpPr>
            <xdr:cNvPr id="1074" name="Control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1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61</xdr:row>
          <xdr:rowOff>0</xdr:rowOff>
        </xdr:from>
        <xdr:to>
          <xdr:col>18</xdr:col>
          <xdr:colOff>114300</xdr:colOff>
          <xdr:row>62</xdr:row>
          <xdr:rowOff>45720</xdr:rowOff>
        </xdr:to>
        <xdr:sp macro="" textlink="">
          <xdr:nvSpPr>
            <xdr:cNvPr id="1075" name="Control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62</xdr:row>
          <xdr:rowOff>0</xdr:rowOff>
        </xdr:from>
        <xdr:to>
          <xdr:col>18</xdr:col>
          <xdr:colOff>114300</xdr:colOff>
          <xdr:row>63</xdr:row>
          <xdr:rowOff>45720</xdr:rowOff>
        </xdr:to>
        <xdr:sp macro="" textlink="">
          <xdr:nvSpPr>
            <xdr:cNvPr id="1076" name="Control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63</xdr:row>
          <xdr:rowOff>0</xdr:rowOff>
        </xdr:from>
        <xdr:to>
          <xdr:col>18</xdr:col>
          <xdr:colOff>114300</xdr:colOff>
          <xdr:row>64</xdr:row>
          <xdr:rowOff>45720</xdr:rowOff>
        </xdr:to>
        <xdr:sp macro="" textlink="">
          <xdr:nvSpPr>
            <xdr:cNvPr id="1077" name="Control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0</xdr:rowOff>
        </xdr:from>
        <xdr:to>
          <xdr:col>1</xdr:col>
          <xdr:colOff>22860</xdr:colOff>
          <xdr:row>66</xdr:row>
          <xdr:rowOff>121920</xdr:rowOff>
        </xdr:to>
        <xdr:sp macro="" textlink="">
          <xdr:nvSpPr>
            <xdr:cNvPr id="1078" name="Control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66</xdr:row>
          <xdr:rowOff>0</xdr:rowOff>
        </xdr:from>
        <xdr:to>
          <xdr:col>18</xdr:col>
          <xdr:colOff>114300</xdr:colOff>
          <xdr:row>67</xdr:row>
          <xdr:rowOff>45720</xdr:rowOff>
        </xdr:to>
        <xdr:sp macro="" textlink="">
          <xdr:nvSpPr>
            <xdr:cNvPr id="1079" name="Control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67</xdr:row>
          <xdr:rowOff>0</xdr:rowOff>
        </xdr:from>
        <xdr:to>
          <xdr:col>18</xdr:col>
          <xdr:colOff>114300</xdr:colOff>
          <xdr:row>68</xdr:row>
          <xdr:rowOff>45720</xdr:rowOff>
        </xdr:to>
        <xdr:sp macro="" textlink="">
          <xdr:nvSpPr>
            <xdr:cNvPr id="1080" name="Control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</xdr:row>
          <xdr:rowOff>0</xdr:rowOff>
        </xdr:from>
        <xdr:to>
          <xdr:col>1</xdr:col>
          <xdr:colOff>22860</xdr:colOff>
          <xdr:row>70</xdr:row>
          <xdr:rowOff>121920</xdr:rowOff>
        </xdr:to>
        <xdr:sp macro="" textlink="">
          <xdr:nvSpPr>
            <xdr:cNvPr id="1081" name="Control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70</xdr:row>
          <xdr:rowOff>0</xdr:rowOff>
        </xdr:from>
        <xdr:to>
          <xdr:col>18</xdr:col>
          <xdr:colOff>114300</xdr:colOff>
          <xdr:row>71</xdr:row>
          <xdr:rowOff>45720</xdr:rowOff>
        </xdr:to>
        <xdr:sp macro="" textlink="">
          <xdr:nvSpPr>
            <xdr:cNvPr id="1082" name="Control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71</xdr:row>
          <xdr:rowOff>0</xdr:rowOff>
        </xdr:from>
        <xdr:to>
          <xdr:col>18</xdr:col>
          <xdr:colOff>114300</xdr:colOff>
          <xdr:row>72</xdr:row>
          <xdr:rowOff>45720</xdr:rowOff>
        </xdr:to>
        <xdr:sp macro="" textlink="">
          <xdr:nvSpPr>
            <xdr:cNvPr id="1083" name="Control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72</xdr:row>
          <xdr:rowOff>0</xdr:rowOff>
        </xdr:from>
        <xdr:to>
          <xdr:col>18</xdr:col>
          <xdr:colOff>114300</xdr:colOff>
          <xdr:row>73</xdr:row>
          <xdr:rowOff>45720</xdr:rowOff>
        </xdr:to>
        <xdr:sp macro="" textlink="">
          <xdr:nvSpPr>
            <xdr:cNvPr id="1084" name="Control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73</xdr:row>
          <xdr:rowOff>0</xdr:rowOff>
        </xdr:from>
        <xdr:to>
          <xdr:col>18</xdr:col>
          <xdr:colOff>114300</xdr:colOff>
          <xdr:row>74</xdr:row>
          <xdr:rowOff>45720</xdr:rowOff>
        </xdr:to>
        <xdr:sp macro="" textlink="">
          <xdr:nvSpPr>
            <xdr:cNvPr id="1085" name="Control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74</xdr:row>
          <xdr:rowOff>0</xdr:rowOff>
        </xdr:from>
        <xdr:to>
          <xdr:col>18</xdr:col>
          <xdr:colOff>114300</xdr:colOff>
          <xdr:row>75</xdr:row>
          <xdr:rowOff>45720</xdr:rowOff>
        </xdr:to>
        <xdr:sp macro="" textlink="">
          <xdr:nvSpPr>
            <xdr:cNvPr id="1086" name="Control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1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75</xdr:row>
          <xdr:rowOff>0</xdr:rowOff>
        </xdr:from>
        <xdr:to>
          <xdr:col>18</xdr:col>
          <xdr:colOff>114300</xdr:colOff>
          <xdr:row>76</xdr:row>
          <xdr:rowOff>45720</xdr:rowOff>
        </xdr:to>
        <xdr:sp macro="" textlink="">
          <xdr:nvSpPr>
            <xdr:cNvPr id="1087" name="Control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76</xdr:row>
          <xdr:rowOff>0</xdr:rowOff>
        </xdr:from>
        <xdr:to>
          <xdr:col>18</xdr:col>
          <xdr:colOff>114300</xdr:colOff>
          <xdr:row>77</xdr:row>
          <xdr:rowOff>45720</xdr:rowOff>
        </xdr:to>
        <xdr:sp macro="" textlink="">
          <xdr:nvSpPr>
            <xdr:cNvPr id="1088" name="Control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1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77</xdr:row>
          <xdr:rowOff>0</xdr:rowOff>
        </xdr:from>
        <xdr:to>
          <xdr:col>18</xdr:col>
          <xdr:colOff>114300</xdr:colOff>
          <xdr:row>78</xdr:row>
          <xdr:rowOff>45720</xdr:rowOff>
        </xdr:to>
        <xdr:sp macro="" textlink="">
          <xdr:nvSpPr>
            <xdr:cNvPr id="1089" name="Control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1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78</xdr:row>
          <xdr:rowOff>0</xdr:rowOff>
        </xdr:from>
        <xdr:to>
          <xdr:col>18</xdr:col>
          <xdr:colOff>114300</xdr:colOff>
          <xdr:row>79</xdr:row>
          <xdr:rowOff>45720</xdr:rowOff>
        </xdr:to>
        <xdr:sp macro="" textlink="">
          <xdr:nvSpPr>
            <xdr:cNvPr id="1090" name="Control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79</xdr:row>
          <xdr:rowOff>0</xdr:rowOff>
        </xdr:from>
        <xdr:to>
          <xdr:col>18</xdr:col>
          <xdr:colOff>114300</xdr:colOff>
          <xdr:row>80</xdr:row>
          <xdr:rowOff>45720</xdr:rowOff>
        </xdr:to>
        <xdr:sp macro="" textlink="">
          <xdr:nvSpPr>
            <xdr:cNvPr id="1091" name="Control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80</xdr:row>
          <xdr:rowOff>0</xdr:rowOff>
        </xdr:from>
        <xdr:to>
          <xdr:col>18</xdr:col>
          <xdr:colOff>114300</xdr:colOff>
          <xdr:row>81</xdr:row>
          <xdr:rowOff>45720</xdr:rowOff>
        </xdr:to>
        <xdr:sp macro="" textlink="">
          <xdr:nvSpPr>
            <xdr:cNvPr id="1092" name="Control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81</xdr:row>
          <xdr:rowOff>0</xdr:rowOff>
        </xdr:from>
        <xdr:to>
          <xdr:col>18</xdr:col>
          <xdr:colOff>114300</xdr:colOff>
          <xdr:row>82</xdr:row>
          <xdr:rowOff>45720</xdr:rowOff>
        </xdr:to>
        <xdr:sp macro="" textlink="">
          <xdr:nvSpPr>
            <xdr:cNvPr id="1093" name="Control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1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</xdr:row>
          <xdr:rowOff>0</xdr:rowOff>
        </xdr:from>
        <xdr:to>
          <xdr:col>1</xdr:col>
          <xdr:colOff>22860</xdr:colOff>
          <xdr:row>84</xdr:row>
          <xdr:rowOff>121920</xdr:rowOff>
        </xdr:to>
        <xdr:sp macro="" textlink="">
          <xdr:nvSpPr>
            <xdr:cNvPr id="1094" name="Control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84</xdr:row>
          <xdr:rowOff>0</xdr:rowOff>
        </xdr:from>
        <xdr:to>
          <xdr:col>18</xdr:col>
          <xdr:colOff>114300</xdr:colOff>
          <xdr:row>85</xdr:row>
          <xdr:rowOff>45720</xdr:rowOff>
        </xdr:to>
        <xdr:sp macro="" textlink="">
          <xdr:nvSpPr>
            <xdr:cNvPr id="1095" name="Control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85</xdr:row>
          <xdr:rowOff>0</xdr:rowOff>
        </xdr:from>
        <xdr:to>
          <xdr:col>18</xdr:col>
          <xdr:colOff>114300</xdr:colOff>
          <xdr:row>86</xdr:row>
          <xdr:rowOff>45720</xdr:rowOff>
        </xdr:to>
        <xdr:sp macro="" textlink="">
          <xdr:nvSpPr>
            <xdr:cNvPr id="1096" name="Control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</xdr:row>
          <xdr:rowOff>0</xdr:rowOff>
        </xdr:from>
        <xdr:to>
          <xdr:col>1</xdr:col>
          <xdr:colOff>22860</xdr:colOff>
          <xdr:row>88</xdr:row>
          <xdr:rowOff>121920</xdr:rowOff>
        </xdr:to>
        <xdr:sp macro="" textlink="">
          <xdr:nvSpPr>
            <xdr:cNvPr id="1097" name="Control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88</xdr:row>
          <xdr:rowOff>0</xdr:rowOff>
        </xdr:from>
        <xdr:to>
          <xdr:col>18</xdr:col>
          <xdr:colOff>114300</xdr:colOff>
          <xdr:row>89</xdr:row>
          <xdr:rowOff>45720</xdr:rowOff>
        </xdr:to>
        <xdr:sp macro="" textlink="">
          <xdr:nvSpPr>
            <xdr:cNvPr id="1098" name="Control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89</xdr:row>
          <xdr:rowOff>0</xdr:rowOff>
        </xdr:from>
        <xdr:to>
          <xdr:col>18</xdr:col>
          <xdr:colOff>114300</xdr:colOff>
          <xdr:row>90</xdr:row>
          <xdr:rowOff>45720</xdr:rowOff>
        </xdr:to>
        <xdr:sp macro="" textlink="">
          <xdr:nvSpPr>
            <xdr:cNvPr id="1099" name="Control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1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0</xdr:rowOff>
        </xdr:from>
        <xdr:to>
          <xdr:col>1</xdr:col>
          <xdr:colOff>22860</xdr:colOff>
          <xdr:row>92</xdr:row>
          <xdr:rowOff>121920</xdr:rowOff>
        </xdr:to>
        <xdr:sp macro="" textlink="">
          <xdr:nvSpPr>
            <xdr:cNvPr id="1100" name="Control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1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92</xdr:row>
          <xdr:rowOff>0</xdr:rowOff>
        </xdr:from>
        <xdr:to>
          <xdr:col>18</xdr:col>
          <xdr:colOff>114300</xdr:colOff>
          <xdr:row>93</xdr:row>
          <xdr:rowOff>45720</xdr:rowOff>
        </xdr:to>
        <xdr:sp macro="" textlink="">
          <xdr:nvSpPr>
            <xdr:cNvPr id="1101" name="Control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1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93</xdr:row>
          <xdr:rowOff>0</xdr:rowOff>
        </xdr:from>
        <xdr:to>
          <xdr:col>18</xdr:col>
          <xdr:colOff>114300</xdr:colOff>
          <xdr:row>94</xdr:row>
          <xdr:rowOff>45720</xdr:rowOff>
        </xdr:to>
        <xdr:sp macro="" textlink="">
          <xdr:nvSpPr>
            <xdr:cNvPr id="1102" name="Control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1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94</xdr:row>
          <xdr:rowOff>0</xdr:rowOff>
        </xdr:from>
        <xdr:to>
          <xdr:col>18</xdr:col>
          <xdr:colOff>114300</xdr:colOff>
          <xdr:row>95</xdr:row>
          <xdr:rowOff>45720</xdr:rowOff>
        </xdr:to>
        <xdr:sp macro="" textlink="">
          <xdr:nvSpPr>
            <xdr:cNvPr id="1103" name="Control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</xdr:row>
          <xdr:rowOff>0</xdr:rowOff>
        </xdr:from>
        <xdr:to>
          <xdr:col>1</xdr:col>
          <xdr:colOff>22860</xdr:colOff>
          <xdr:row>97</xdr:row>
          <xdr:rowOff>121920</xdr:rowOff>
        </xdr:to>
        <xdr:sp macro="" textlink="">
          <xdr:nvSpPr>
            <xdr:cNvPr id="1104" name="Control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97</xdr:row>
          <xdr:rowOff>0</xdr:rowOff>
        </xdr:from>
        <xdr:to>
          <xdr:col>18</xdr:col>
          <xdr:colOff>114300</xdr:colOff>
          <xdr:row>98</xdr:row>
          <xdr:rowOff>45720</xdr:rowOff>
        </xdr:to>
        <xdr:sp macro="" textlink="">
          <xdr:nvSpPr>
            <xdr:cNvPr id="1105" name="Control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98</xdr:row>
          <xdr:rowOff>0</xdr:rowOff>
        </xdr:from>
        <xdr:to>
          <xdr:col>18</xdr:col>
          <xdr:colOff>114300</xdr:colOff>
          <xdr:row>99</xdr:row>
          <xdr:rowOff>45720</xdr:rowOff>
        </xdr:to>
        <xdr:sp macro="" textlink="">
          <xdr:nvSpPr>
            <xdr:cNvPr id="1106" name="Control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99</xdr:row>
          <xdr:rowOff>0</xdr:rowOff>
        </xdr:from>
        <xdr:to>
          <xdr:col>18</xdr:col>
          <xdr:colOff>114300</xdr:colOff>
          <xdr:row>100</xdr:row>
          <xdr:rowOff>45720</xdr:rowOff>
        </xdr:to>
        <xdr:sp macro="" textlink="">
          <xdr:nvSpPr>
            <xdr:cNvPr id="1107" name="Control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100</xdr:row>
          <xdr:rowOff>0</xdr:rowOff>
        </xdr:from>
        <xdr:to>
          <xdr:col>18</xdr:col>
          <xdr:colOff>114300</xdr:colOff>
          <xdr:row>101</xdr:row>
          <xdr:rowOff>45720</xdr:rowOff>
        </xdr:to>
        <xdr:sp macro="" textlink="">
          <xdr:nvSpPr>
            <xdr:cNvPr id="1108" name="Control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1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101</xdr:row>
          <xdr:rowOff>0</xdr:rowOff>
        </xdr:from>
        <xdr:to>
          <xdr:col>18</xdr:col>
          <xdr:colOff>114300</xdr:colOff>
          <xdr:row>102</xdr:row>
          <xdr:rowOff>45720</xdr:rowOff>
        </xdr:to>
        <xdr:sp macro="" textlink="">
          <xdr:nvSpPr>
            <xdr:cNvPr id="1109" name="Control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1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102</xdr:row>
          <xdr:rowOff>0</xdr:rowOff>
        </xdr:from>
        <xdr:to>
          <xdr:col>18</xdr:col>
          <xdr:colOff>114300</xdr:colOff>
          <xdr:row>103</xdr:row>
          <xdr:rowOff>45720</xdr:rowOff>
        </xdr:to>
        <xdr:sp macro="" textlink="">
          <xdr:nvSpPr>
            <xdr:cNvPr id="1110" name="Control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1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103</xdr:row>
          <xdr:rowOff>0</xdr:rowOff>
        </xdr:from>
        <xdr:to>
          <xdr:col>18</xdr:col>
          <xdr:colOff>114300</xdr:colOff>
          <xdr:row>104</xdr:row>
          <xdr:rowOff>45720</xdr:rowOff>
        </xdr:to>
        <xdr:sp macro="" textlink="">
          <xdr:nvSpPr>
            <xdr:cNvPr id="1111" name="Control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1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0</xdr:rowOff>
        </xdr:from>
        <xdr:to>
          <xdr:col>1</xdr:col>
          <xdr:colOff>22860</xdr:colOff>
          <xdr:row>106</xdr:row>
          <xdr:rowOff>121920</xdr:rowOff>
        </xdr:to>
        <xdr:sp macro="" textlink="">
          <xdr:nvSpPr>
            <xdr:cNvPr id="1112" name="Control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1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106</xdr:row>
          <xdr:rowOff>0</xdr:rowOff>
        </xdr:from>
        <xdr:to>
          <xdr:col>18</xdr:col>
          <xdr:colOff>114300</xdr:colOff>
          <xdr:row>107</xdr:row>
          <xdr:rowOff>45720</xdr:rowOff>
        </xdr:to>
        <xdr:sp macro="" textlink="">
          <xdr:nvSpPr>
            <xdr:cNvPr id="1113" name="Control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1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107</xdr:row>
          <xdr:rowOff>0</xdr:rowOff>
        </xdr:from>
        <xdr:to>
          <xdr:col>18</xdr:col>
          <xdr:colOff>114300</xdr:colOff>
          <xdr:row>108</xdr:row>
          <xdr:rowOff>45720</xdr:rowOff>
        </xdr:to>
        <xdr:sp macro="" textlink="">
          <xdr:nvSpPr>
            <xdr:cNvPr id="1114" name="Control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1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</xdr:row>
          <xdr:rowOff>0</xdr:rowOff>
        </xdr:from>
        <xdr:to>
          <xdr:col>1</xdr:col>
          <xdr:colOff>22860</xdr:colOff>
          <xdr:row>110</xdr:row>
          <xdr:rowOff>121920</xdr:rowOff>
        </xdr:to>
        <xdr:sp macro="" textlink="">
          <xdr:nvSpPr>
            <xdr:cNvPr id="1115" name="Control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1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110</xdr:row>
          <xdr:rowOff>0</xdr:rowOff>
        </xdr:from>
        <xdr:to>
          <xdr:col>18</xdr:col>
          <xdr:colOff>114300</xdr:colOff>
          <xdr:row>111</xdr:row>
          <xdr:rowOff>45720</xdr:rowOff>
        </xdr:to>
        <xdr:sp macro="" textlink="">
          <xdr:nvSpPr>
            <xdr:cNvPr id="1116" name="Control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1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111</xdr:row>
          <xdr:rowOff>0</xdr:rowOff>
        </xdr:from>
        <xdr:to>
          <xdr:col>18</xdr:col>
          <xdr:colOff>114300</xdr:colOff>
          <xdr:row>112</xdr:row>
          <xdr:rowOff>45720</xdr:rowOff>
        </xdr:to>
        <xdr:sp macro="" textlink="">
          <xdr:nvSpPr>
            <xdr:cNvPr id="1117" name="Control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1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112</xdr:row>
          <xdr:rowOff>0</xdr:rowOff>
        </xdr:from>
        <xdr:to>
          <xdr:col>18</xdr:col>
          <xdr:colOff>114300</xdr:colOff>
          <xdr:row>113</xdr:row>
          <xdr:rowOff>45720</xdr:rowOff>
        </xdr:to>
        <xdr:sp macro="" textlink="">
          <xdr:nvSpPr>
            <xdr:cNvPr id="1118" name="Control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1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113</xdr:row>
          <xdr:rowOff>0</xdr:rowOff>
        </xdr:from>
        <xdr:to>
          <xdr:col>18</xdr:col>
          <xdr:colOff>114300</xdr:colOff>
          <xdr:row>114</xdr:row>
          <xdr:rowOff>45720</xdr:rowOff>
        </xdr:to>
        <xdr:sp macro="" textlink="">
          <xdr:nvSpPr>
            <xdr:cNvPr id="1119" name="Control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1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114</xdr:row>
          <xdr:rowOff>0</xdr:rowOff>
        </xdr:from>
        <xdr:to>
          <xdr:col>18</xdr:col>
          <xdr:colOff>114300</xdr:colOff>
          <xdr:row>115</xdr:row>
          <xdr:rowOff>45720</xdr:rowOff>
        </xdr:to>
        <xdr:sp macro="" textlink="">
          <xdr:nvSpPr>
            <xdr:cNvPr id="1120" name="Control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1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115</xdr:row>
          <xdr:rowOff>0</xdr:rowOff>
        </xdr:from>
        <xdr:to>
          <xdr:col>18</xdr:col>
          <xdr:colOff>114300</xdr:colOff>
          <xdr:row>116</xdr:row>
          <xdr:rowOff>45720</xdr:rowOff>
        </xdr:to>
        <xdr:sp macro="" textlink="">
          <xdr:nvSpPr>
            <xdr:cNvPr id="1121" name="Control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1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116</xdr:row>
          <xdr:rowOff>0</xdr:rowOff>
        </xdr:from>
        <xdr:to>
          <xdr:col>18</xdr:col>
          <xdr:colOff>114300</xdr:colOff>
          <xdr:row>117</xdr:row>
          <xdr:rowOff>45720</xdr:rowOff>
        </xdr:to>
        <xdr:sp macro="" textlink="">
          <xdr:nvSpPr>
            <xdr:cNvPr id="1122" name="Control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1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117</xdr:row>
          <xdr:rowOff>0</xdr:rowOff>
        </xdr:from>
        <xdr:to>
          <xdr:col>18</xdr:col>
          <xdr:colOff>114300</xdr:colOff>
          <xdr:row>118</xdr:row>
          <xdr:rowOff>45720</xdr:rowOff>
        </xdr:to>
        <xdr:sp macro="" textlink="">
          <xdr:nvSpPr>
            <xdr:cNvPr id="1123" name="Control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1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118</xdr:row>
          <xdr:rowOff>0</xdr:rowOff>
        </xdr:from>
        <xdr:to>
          <xdr:col>18</xdr:col>
          <xdr:colOff>114300</xdr:colOff>
          <xdr:row>119</xdr:row>
          <xdr:rowOff>45720</xdr:rowOff>
        </xdr:to>
        <xdr:sp macro="" textlink="">
          <xdr:nvSpPr>
            <xdr:cNvPr id="1124" name="Control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1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119</xdr:row>
          <xdr:rowOff>0</xdr:rowOff>
        </xdr:from>
        <xdr:to>
          <xdr:col>18</xdr:col>
          <xdr:colOff>114300</xdr:colOff>
          <xdr:row>120</xdr:row>
          <xdr:rowOff>45720</xdr:rowOff>
        </xdr:to>
        <xdr:sp macro="" textlink="">
          <xdr:nvSpPr>
            <xdr:cNvPr id="1125" name="Control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1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120</xdr:row>
          <xdr:rowOff>0</xdr:rowOff>
        </xdr:from>
        <xdr:to>
          <xdr:col>18</xdr:col>
          <xdr:colOff>114300</xdr:colOff>
          <xdr:row>121</xdr:row>
          <xdr:rowOff>45720</xdr:rowOff>
        </xdr:to>
        <xdr:sp macro="" textlink="">
          <xdr:nvSpPr>
            <xdr:cNvPr id="1126" name="Control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1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121</xdr:row>
          <xdr:rowOff>0</xdr:rowOff>
        </xdr:from>
        <xdr:to>
          <xdr:col>18</xdr:col>
          <xdr:colOff>114300</xdr:colOff>
          <xdr:row>122</xdr:row>
          <xdr:rowOff>45720</xdr:rowOff>
        </xdr:to>
        <xdr:sp macro="" textlink="">
          <xdr:nvSpPr>
            <xdr:cNvPr id="1127" name="Control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1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122</xdr:row>
          <xdr:rowOff>0</xdr:rowOff>
        </xdr:from>
        <xdr:to>
          <xdr:col>18</xdr:col>
          <xdr:colOff>114300</xdr:colOff>
          <xdr:row>123</xdr:row>
          <xdr:rowOff>45720</xdr:rowOff>
        </xdr:to>
        <xdr:sp macro="" textlink="">
          <xdr:nvSpPr>
            <xdr:cNvPr id="1128" name="Control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1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123</xdr:row>
          <xdr:rowOff>0</xdr:rowOff>
        </xdr:from>
        <xdr:to>
          <xdr:col>18</xdr:col>
          <xdr:colOff>114300</xdr:colOff>
          <xdr:row>124</xdr:row>
          <xdr:rowOff>45720</xdr:rowOff>
        </xdr:to>
        <xdr:sp macro="" textlink="">
          <xdr:nvSpPr>
            <xdr:cNvPr id="1129" name="Control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1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124</xdr:row>
          <xdr:rowOff>0</xdr:rowOff>
        </xdr:from>
        <xdr:to>
          <xdr:col>18</xdr:col>
          <xdr:colOff>114300</xdr:colOff>
          <xdr:row>125</xdr:row>
          <xdr:rowOff>45720</xdr:rowOff>
        </xdr:to>
        <xdr:sp macro="" textlink="">
          <xdr:nvSpPr>
            <xdr:cNvPr id="1130" name="Control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125</xdr:row>
          <xdr:rowOff>0</xdr:rowOff>
        </xdr:from>
        <xdr:to>
          <xdr:col>18</xdr:col>
          <xdr:colOff>114300</xdr:colOff>
          <xdr:row>126</xdr:row>
          <xdr:rowOff>45720</xdr:rowOff>
        </xdr:to>
        <xdr:sp macro="" textlink="">
          <xdr:nvSpPr>
            <xdr:cNvPr id="1131" name="Control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1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126</xdr:row>
          <xdr:rowOff>0</xdr:rowOff>
        </xdr:from>
        <xdr:to>
          <xdr:col>18</xdr:col>
          <xdr:colOff>114300</xdr:colOff>
          <xdr:row>127</xdr:row>
          <xdr:rowOff>45720</xdr:rowOff>
        </xdr:to>
        <xdr:sp macro="" textlink="">
          <xdr:nvSpPr>
            <xdr:cNvPr id="1132" name="Control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127</xdr:row>
          <xdr:rowOff>0</xdr:rowOff>
        </xdr:from>
        <xdr:to>
          <xdr:col>18</xdr:col>
          <xdr:colOff>114300</xdr:colOff>
          <xdr:row>128</xdr:row>
          <xdr:rowOff>45720</xdr:rowOff>
        </xdr:to>
        <xdr:sp macro="" textlink="">
          <xdr:nvSpPr>
            <xdr:cNvPr id="1133" name="Control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128</xdr:row>
          <xdr:rowOff>0</xdr:rowOff>
        </xdr:from>
        <xdr:to>
          <xdr:col>18</xdr:col>
          <xdr:colOff>114300</xdr:colOff>
          <xdr:row>129</xdr:row>
          <xdr:rowOff>45720</xdr:rowOff>
        </xdr:to>
        <xdr:sp macro="" textlink="">
          <xdr:nvSpPr>
            <xdr:cNvPr id="1134" name="Control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129</xdr:row>
          <xdr:rowOff>0</xdr:rowOff>
        </xdr:from>
        <xdr:to>
          <xdr:col>18</xdr:col>
          <xdr:colOff>114300</xdr:colOff>
          <xdr:row>130</xdr:row>
          <xdr:rowOff>45720</xdr:rowOff>
        </xdr:to>
        <xdr:sp macro="" textlink="">
          <xdr:nvSpPr>
            <xdr:cNvPr id="1135" name="Control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130</xdr:row>
          <xdr:rowOff>0</xdr:rowOff>
        </xdr:from>
        <xdr:to>
          <xdr:col>18</xdr:col>
          <xdr:colOff>114300</xdr:colOff>
          <xdr:row>131</xdr:row>
          <xdr:rowOff>45720</xdr:rowOff>
        </xdr:to>
        <xdr:sp macro="" textlink="">
          <xdr:nvSpPr>
            <xdr:cNvPr id="1136" name="Control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131</xdr:row>
          <xdr:rowOff>0</xdr:rowOff>
        </xdr:from>
        <xdr:to>
          <xdr:col>18</xdr:col>
          <xdr:colOff>114300</xdr:colOff>
          <xdr:row>132</xdr:row>
          <xdr:rowOff>45720</xdr:rowOff>
        </xdr:to>
        <xdr:sp macro="" textlink="">
          <xdr:nvSpPr>
            <xdr:cNvPr id="1137" name="Control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132</xdr:row>
          <xdr:rowOff>0</xdr:rowOff>
        </xdr:from>
        <xdr:to>
          <xdr:col>18</xdr:col>
          <xdr:colOff>114300</xdr:colOff>
          <xdr:row>133</xdr:row>
          <xdr:rowOff>45720</xdr:rowOff>
        </xdr:to>
        <xdr:sp macro="" textlink="">
          <xdr:nvSpPr>
            <xdr:cNvPr id="1138" name="Control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133</xdr:row>
          <xdr:rowOff>0</xdr:rowOff>
        </xdr:from>
        <xdr:to>
          <xdr:col>18</xdr:col>
          <xdr:colOff>114300</xdr:colOff>
          <xdr:row>134</xdr:row>
          <xdr:rowOff>45720</xdr:rowOff>
        </xdr:to>
        <xdr:sp macro="" textlink="">
          <xdr:nvSpPr>
            <xdr:cNvPr id="1139" name="Control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1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134</xdr:row>
          <xdr:rowOff>0</xdr:rowOff>
        </xdr:from>
        <xdr:to>
          <xdr:col>18</xdr:col>
          <xdr:colOff>114300</xdr:colOff>
          <xdr:row>135</xdr:row>
          <xdr:rowOff>45720</xdr:rowOff>
        </xdr:to>
        <xdr:sp macro="" textlink="">
          <xdr:nvSpPr>
            <xdr:cNvPr id="1140" name="Control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1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135</xdr:row>
          <xdr:rowOff>0</xdr:rowOff>
        </xdr:from>
        <xdr:to>
          <xdr:col>18</xdr:col>
          <xdr:colOff>114300</xdr:colOff>
          <xdr:row>136</xdr:row>
          <xdr:rowOff>45720</xdr:rowOff>
        </xdr:to>
        <xdr:sp macro="" textlink="">
          <xdr:nvSpPr>
            <xdr:cNvPr id="1141" name="Control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136</xdr:row>
          <xdr:rowOff>0</xdr:rowOff>
        </xdr:from>
        <xdr:to>
          <xdr:col>18</xdr:col>
          <xdr:colOff>114300</xdr:colOff>
          <xdr:row>137</xdr:row>
          <xdr:rowOff>45720</xdr:rowOff>
        </xdr:to>
        <xdr:sp macro="" textlink="">
          <xdr:nvSpPr>
            <xdr:cNvPr id="1142" name="Control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137</xdr:row>
          <xdr:rowOff>0</xdr:rowOff>
        </xdr:from>
        <xdr:to>
          <xdr:col>18</xdr:col>
          <xdr:colOff>114300</xdr:colOff>
          <xdr:row>138</xdr:row>
          <xdr:rowOff>45720</xdr:rowOff>
        </xdr:to>
        <xdr:sp macro="" textlink="">
          <xdr:nvSpPr>
            <xdr:cNvPr id="1143" name="Control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138</xdr:row>
          <xdr:rowOff>0</xdr:rowOff>
        </xdr:from>
        <xdr:to>
          <xdr:col>18</xdr:col>
          <xdr:colOff>114300</xdr:colOff>
          <xdr:row>139</xdr:row>
          <xdr:rowOff>45720</xdr:rowOff>
        </xdr:to>
        <xdr:sp macro="" textlink="">
          <xdr:nvSpPr>
            <xdr:cNvPr id="1144" name="Control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139</xdr:row>
          <xdr:rowOff>0</xdr:rowOff>
        </xdr:from>
        <xdr:to>
          <xdr:col>18</xdr:col>
          <xdr:colOff>114300</xdr:colOff>
          <xdr:row>140</xdr:row>
          <xdr:rowOff>45720</xdr:rowOff>
        </xdr:to>
        <xdr:sp macro="" textlink="">
          <xdr:nvSpPr>
            <xdr:cNvPr id="1145" name="Control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140</xdr:row>
          <xdr:rowOff>0</xdr:rowOff>
        </xdr:from>
        <xdr:to>
          <xdr:col>18</xdr:col>
          <xdr:colOff>114300</xdr:colOff>
          <xdr:row>141</xdr:row>
          <xdr:rowOff>45720</xdr:rowOff>
        </xdr:to>
        <xdr:sp macro="" textlink="">
          <xdr:nvSpPr>
            <xdr:cNvPr id="1146" name="Control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141</xdr:row>
          <xdr:rowOff>0</xdr:rowOff>
        </xdr:from>
        <xdr:to>
          <xdr:col>18</xdr:col>
          <xdr:colOff>114300</xdr:colOff>
          <xdr:row>142</xdr:row>
          <xdr:rowOff>45720</xdr:rowOff>
        </xdr:to>
        <xdr:sp macro="" textlink="">
          <xdr:nvSpPr>
            <xdr:cNvPr id="1147" name="Control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142</xdr:row>
          <xdr:rowOff>0</xdr:rowOff>
        </xdr:from>
        <xdr:to>
          <xdr:col>18</xdr:col>
          <xdr:colOff>114300</xdr:colOff>
          <xdr:row>143</xdr:row>
          <xdr:rowOff>45720</xdr:rowOff>
        </xdr:to>
        <xdr:sp macro="" textlink="">
          <xdr:nvSpPr>
            <xdr:cNvPr id="1148" name="Control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143</xdr:row>
          <xdr:rowOff>0</xdr:rowOff>
        </xdr:from>
        <xdr:to>
          <xdr:col>18</xdr:col>
          <xdr:colOff>114300</xdr:colOff>
          <xdr:row>144</xdr:row>
          <xdr:rowOff>45720</xdr:rowOff>
        </xdr:to>
        <xdr:sp macro="" textlink="">
          <xdr:nvSpPr>
            <xdr:cNvPr id="1149" name="Control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144</xdr:row>
          <xdr:rowOff>0</xdr:rowOff>
        </xdr:from>
        <xdr:to>
          <xdr:col>18</xdr:col>
          <xdr:colOff>114300</xdr:colOff>
          <xdr:row>145</xdr:row>
          <xdr:rowOff>45720</xdr:rowOff>
        </xdr:to>
        <xdr:sp macro="" textlink="">
          <xdr:nvSpPr>
            <xdr:cNvPr id="1150" name="Control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1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145</xdr:row>
          <xdr:rowOff>0</xdr:rowOff>
        </xdr:from>
        <xdr:to>
          <xdr:col>18</xdr:col>
          <xdr:colOff>114300</xdr:colOff>
          <xdr:row>146</xdr:row>
          <xdr:rowOff>45720</xdr:rowOff>
        </xdr:to>
        <xdr:sp macro="" textlink="">
          <xdr:nvSpPr>
            <xdr:cNvPr id="1151" name="Control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1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146</xdr:row>
          <xdr:rowOff>0</xdr:rowOff>
        </xdr:from>
        <xdr:to>
          <xdr:col>18</xdr:col>
          <xdr:colOff>114300</xdr:colOff>
          <xdr:row>147</xdr:row>
          <xdr:rowOff>45720</xdr:rowOff>
        </xdr:to>
        <xdr:sp macro="" textlink="">
          <xdr:nvSpPr>
            <xdr:cNvPr id="1152" name="Control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1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147</xdr:row>
          <xdr:rowOff>0</xdr:rowOff>
        </xdr:from>
        <xdr:to>
          <xdr:col>18</xdr:col>
          <xdr:colOff>114300</xdr:colOff>
          <xdr:row>148</xdr:row>
          <xdr:rowOff>45720</xdr:rowOff>
        </xdr:to>
        <xdr:sp macro="" textlink="">
          <xdr:nvSpPr>
            <xdr:cNvPr id="1153" name="Control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1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148</xdr:row>
          <xdr:rowOff>0</xdr:rowOff>
        </xdr:from>
        <xdr:to>
          <xdr:col>18</xdr:col>
          <xdr:colOff>114300</xdr:colOff>
          <xdr:row>149</xdr:row>
          <xdr:rowOff>45720</xdr:rowOff>
        </xdr:to>
        <xdr:sp macro="" textlink="">
          <xdr:nvSpPr>
            <xdr:cNvPr id="1154" name="Control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150</xdr:row>
          <xdr:rowOff>0</xdr:rowOff>
        </xdr:from>
        <xdr:to>
          <xdr:col>1</xdr:col>
          <xdr:colOff>22860</xdr:colOff>
          <xdr:row>151</xdr:row>
          <xdr:rowOff>121920</xdr:rowOff>
        </xdr:to>
        <xdr:sp macro="" textlink="">
          <xdr:nvSpPr>
            <xdr:cNvPr id="1155" name="Control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151</xdr:row>
          <xdr:rowOff>0</xdr:rowOff>
        </xdr:from>
        <xdr:to>
          <xdr:col>18</xdr:col>
          <xdr:colOff>114300</xdr:colOff>
          <xdr:row>152</xdr:row>
          <xdr:rowOff>45720</xdr:rowOff>
        </xdr:to>
        <xdr:sp macro="" textlink="">
          <xdr:nvSpPr>
            <xdr:cNvPr id="1156" name="Control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152</xdr:row>
          <xdr:rowOff>0</xdr:rowOff>
        </xdr:from>
        <xdr:to>
          <xdr:col>18</xdr:col>
          <xdr:colOff>114300</xdr:colOff>
          <xdr:row>153</xdr:row>
          <xdr:rowOff>45720</xdr:rowOff>
        </xdr:to>
        <xdr:sp macro="" textlink="">
          <xdr:nvSpPr>
            <xdr:cNvPr id="1157" name="Control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153</xdr:row>
          <xdr:rowOff>0</xdr:rowOff>
        </xdr:from>
        <xdr:to>
          <xdr:col>18</xdr:col>
          <xdr:colOff>114300</xdr:colOff>
          <xdr:row>154</xdr:row>
          <xdr:rowOff>45720</xdr:rowOff>
        </xdr:to>
        <xdr:sp macro="" textlink="">
          <xdr:nvSpPr>
            <xdr:cNvPr id="1158" name="Control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1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155</xdr:row>
          <xdr:rowOff>0</xdr:rowOff>
        </xdr:from>
        <xdr:to>
          <xdr:col>1</xdr:col>
          <xdr:colOff>22860</xdr:colOff>
          <xdr:row>156</xdr:row>
          <xdr:rowOff>121920</xdr:rowOff>
        </xdr:to>
        <xdr:sp macro="" textlink="">
          <xdr:nvSpPr>
            <xdr:cNvPr id="1159" name="Control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1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156</xdr:row>
          <xdr:rowOff>0</xdr:rowOff>
        </xdr:from>
        <xdr:to>
          <xdr:col>18</xdr:col>
          <xdr:colOff>114300</xdr:colOff>
          <xdr:row>157</xdr:row>
          <xdr:rowOff>45720</xdr:rowOff>
        </xdr:to>
        <xdr:sp macro="" textlink="">
          <xdr:nvSpPr>
            <xdr:cNvPr id="1160" name="Control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1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157</xdr:row>
          <xdr:rowOff>0</xdr:rowOff>
        </xdr:from>
        <xdr:to>
          <xdr:col>18</xdr:col>
          <xdr:colOff>114300</xdr:colOff>
          <xdr:row>158</xdr:row>
          <xdr:rowOff>45720</xdr:rowOff>
        </xdr:to>
        <xdr:sp macro="" textlink="">
          <xdr:nvSpPr>
            <xdr:cNvPr id="1161" name="Control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1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158</xdr:row>
          <xdr:rowOff>0</xdr:rowOff>
        </xdr:from>
        <xdr:to>
          <xdr:col>18</xdr:col>
          <xdr:colOff>114300</xdr:colOff>
          <xdr:row>159</xdr:row>
          <xdr:rowOff>45720</xdr:rowOff>
        </xdr:to>
        <xdr:sp macro="" textlink="">
          <xdr:nvSpPr>
            <xdr:cNvPr id="1162" name="Control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1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160</xdr:row>
          <xdr:rowOff>0</xdr:rowOff>
        </xdr:from>
        <xdr:to>
          <xdr:col>1</xdr:col>
          <xdr:colOff>22860</xdr:colOff>
          <xdr:row>161</xdr:row>
          <xdr:rowOff>121920</xdr:rowOff>
        </xdr:to>
        <xdr:sp macro="" textlink="">
          <xdr:nvSpPr>
            <xdr:cNvPr id="1163" name="Control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1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161</xdr:row>
          <xdr:rowOff>0</xdr:rowOff>
        </xdr:from>
        <xdr:to>
          <xdr:col>18</xdr:col>
          <xdr:colOff>114300</xdr:colOff>
          <xdr:row>162</xdr:row>
          <xdr:rowOff>45720</xdr:rowOff>
        </xdr:to>
        <xdr:sp macro="" textlink="">
          <xdr:nvSpPr>
            <xdr:cNvPr id="1164" name="Control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1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163</xdr:row>
          <xdr:rowOff>0</xdr:rowOff>
        </xdr:from>
        <xdr:to>
          <xdr:col>1</xdr:col>
          <xdr:colOff>22860</xdr:colOff>
          <xdr:row>164</xdr:row>
          <xdr:rowOff>121920</xdr:rowOff>
        </xdr:to>
        <xdr:sp macro="" textlink="">
          <xdr:nvSpPr>
            <xdr:cNvPr id="1165" name="Control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1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164</xdr:row>
          <xdr:rowOff>0</xdr:rowOff>
        </xdr:from>
        <xdr:to>
          <xdr:col>18</xdr:col>
          <xdr:colOff>114300</xdr:colOff>
          <xdr:row>165</xdr:row>
          <xdr:rowOff>45720</xdr:rowOff>
        </xdr:to>
        <xdr:sp macro="" textlink="">
          <xdr:nvSpPr>
            <xdr:cNvPr id="1166" name="Control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1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165</xdr:row>
          <xdr:rowOff>0</xdr:rowOff>
        </xdr:from>
        <xdr:to>
          <xdr:col>18</xdr:col>
          <xdr:colOff>114300</xdr:colOff>
          <xdr:row>166</xdr:row>
          <xdr:rowOff>45720</xdr:rowOff>
        </xdr:to>
        <xdr:sp macro="" textlink="">
          <xdr:nvSpPr>
            <xdr:cNvPr id="1167" name="Control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1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166</xdr:row>
          <xdr:rowOff>0</xdr:rowOff>
        </xdr:from>
        <xdr:to>
          <xdr:col>18</xdr:col>
          <xdr:colOff>114300</xdr:colOff>
          <xdr:row>167</xdr:row>
          <xdr:rowOff>45720</xdr:rowOff>
        </xdr:to>
        <xdr:sp macro="" textlink="">
          <xdr:nvSpPr>
            <xdr:cNvPr id="1168" name="Control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1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167</xdr:row>
          <xdr:rowOff>0</xdr:rowOff>
        </xdr:from>
        <xdr:to>
          <xdr:col>18</xdr:col>
          <xdr:colOff>114300</xdr:colOff>
          <xdr:row>168</xdr:row>
          <xdr:rowOff>45720</xdr:rowOff>
        </xdr:to>
        <xdr:sp macro="" textlink="">
          <xdr:nvSpPr>
            <xdr:cNvPr id="1169" name="Control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1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168</xdr:row>
          <xdr:rowOff>0</xdr:rowOff>
        </xdr:from>
        <xdr:to>
          <xdr:col>18</xdr:col>
          <xdr:colOff>114300</xdr:colOff>
          <xdr:row>169</xdr:row>
          <xdr:rowOff>45720</xdr:rowOff>
        </xdr:to>
        <xdr:sp macro="" textlink="">
          <xdr:nvSpPr>
            <xdr:cNvPr id="1170" name="Control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1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170</xdr:row>
          <xdr:rowOff>0</xdr:rowOff>
        </xdr:from>
        <xdr:to>
          <xdr:col>1</xdr:col>
          <xdr:colOff>22860</xdr:colOff>
          <xdr:row>171</xdr:row>
          <xdr:rowOff>121920</xdr:rowOff>
        </xdr:to>
        <xdr:sp macro="" textlink="">
          <xdr:nvSpPr>
            <xdr:cNvPr id="1171" name="Control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1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171</xdr:row>
          <xdr:rowOff>0</xdr:rowOff>
        </xdr:from>
        <xdr:to>
          <xdr:col>18</xdr:col>
          <xdr:colOff>114300</xdr:colOff>
          <xdr:row>172</xdr:row>
          <xdr:rowOff>45720</xdr:rowOff>
        </xdr:to>
        <xdr:sp macro="" textlink="">
          <xdr:nvSpPr>
            <xdr:cNvPr id="1172" name="Control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1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173</xdr:row>
          <xdr:rowOff>0</xdr:rowOff>
        </xdr:from>
        <xdr:to>
          <xdr:col>1</xdr:col>
          <xdr:colOff>22860</xdr:colOff>
          <xdr:row>174</xdr:row>
          <xdr:rowOff>121920</xdr:rowOff>
        </xdr:to>
        <xdr:sp macro="" textlink="">
          <xdr:nvSpPr>
            <xdr:cNvPr id="1173" name="Control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1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174</xdr:row>
          <xdr:rowOff>0</xdr:rowOff>
        </xdr:from>
        <xdr:to>
          <xdr:col>18</xdr:col>
          <xdr:colOff>114300</xdr:colOff>
          <xdr:row>175</xdr:row>
          <xdr:rowOff>45720</xdr:rowOff>
        </xdr:to>
        <xdr:sp macro="" textlink="">
          <xdr:nvSpPr>
            <xdr:cNvPr id="1174" name="Control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1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175</xdr:row>
          <xdr:rowOff>0</xdr:rowOff>
        </xdr:from>
        <xdr:to>
          <xdr:col>18</xdr:col>
          <xdr:colOff>114300</xdr:colOff>
          <xdr:row>176</xdr:row>
          <xdr:rowOff>45720</xdr:rowOff>
        </xdr:to>
        <xdr:sp macro="" textlink="">
          <xdr:nvSpPr>
            <xdr:cNvPr id="1175" name="Control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1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176</xdr:row>
          <xdr:rowOff>0</xdr:rowOff>
        </xdr:from>
        <xdr:to>
          <xdr:col>18</xdr:col>
          <xdr:colOff>114300</xdr:colOff>
          <xdr:row>177</xdr:row>
          <xdr:rowOff>45720</xdr:rowOff>
        </xdr:to>
        <xdr:sp macro="" textlink="">
          <xdr:nvSpPr>
            <xdr:cNvPr id="1176" name="Control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1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177</xdr:row>
          <xdr:rowOff>0</xdr:rowOff>
        </xdr:from>
        <xdr:to>
          <xdr:col>18</xdr:col>
          <xdr:colOff>114300</xdr:colOff>
          <xdr:row>178</xdr:row>
          <xdr:rowOff>45720</xdr:rowOff>
        </xdr:to>
        <xdr:sp macro="" textlink="">
          <xdr:nvSpPr>
            <xdr:cNvPr id="1177" name="Control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1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179</xdr:row>
          <xdr:rowOff>0</xdr:rowOff>
        </xdr:from>
        <xdr:to>
          <xdr:col>1</xdr:col>
          <xdr:colOff>22860</xdr:colOff>
          <xdr:row>180</xdr:row>
          <xdr:rowOff>121920</xdr:rowOff>
        </xdr:to>
        <xdr:sp macro="" textlink="">
          <xdr:nvSpPr>
            <xdr:cNvPr id="1178" name="Control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1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180</xdr:row>
          <xdr:rowOff>0</xdr:rowOff>
        </xdr:from>
        <xdr:to>
          <xdr:col>18</xdr:col>
          <xdr:colOff>114300</xdr:colOff>
          <xdr:row>181</xdr:row>
          <xdr:rowOff>45720</xdr:rowOff>
        </xdr:to>
        <xdr:sp macro="" textlink="">
          <xdr:nvSpPr>
            <xdr:cNvPr id="1179" name="Control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181</xdr:row>
          <xdr:rowOff>0</xdr:rowOff>
        </xdr:from>
        <xdr:to>
          <xdr:col>18</xdr:col>
          <xdr:colOff>114300</xdr:colOff>
          <xdr:row>182</xdr:row>
          <xdr:rowOff>45720</xdr:rowOff>
        </xdr:to>
        <xdr:sp macro="" textlink="">
          <xdr:nvSpPr>
            <xdr:cNvPr id="1180" name="Control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183</xdr:row>
          <xdr:rowOff>0</xdr:rowOff>
        </xdr:from>
        <xdr:to>
          <xdr:col>1</xdr:col>
          <xdr:colOff>22860</xdr:colOff>
          <xdr:row>184</xdr:row>
          <xdr:rowOff>121920</xdr:rowOff>
        </xdr:to>
        <xdr:sp macro="" textlink="">
          <xdr:nvSpPr>
            <xdr:cNvPr id="1181" name="Control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184</xdr:row>
          <xdr:rowOff>0</xdr:rowOff>
        </xdr:from>
        <xdr:to>
          <xdr:col>18</xdr:col>
          <xdr:colOff>114300</xdr:colOff>
          <xdr:row>185</xdr:row>
          <xdr:rowOff>45720</xdr:rowOff>
        </xdr:to>
        <xdr:sp macro="" textlink="">
          <xdr:nvSpPr>
            <xdr:cNvPr id="1182" name="Control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0</xdr:rowOff>
        </xdr:from>
        <xdr:to>
          <xdr:col>18</xdr:col>
          <xdr:colOff>114300</xdr:colOff>
          <xdr:row>186</xdr:row>
          <xdr:rowOff>45720</xdr:rowOff>
        </xdr:to>
        <xdr:sp macro="" textlink="">
          <xdr:nvSpPr>
            <xdr:cNvPr id="1183" name="Control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187</xdr:row>
          <xdr:rowOff>0</xdr:rowOff>
        </xdr:from>
        <xdr:to>
          <xdr:col>1</xdr:col>
          <xdr:colOff>22860</xdr:colOff>
          <xdr:row>188</xdr:row>
          <xdr:rowOff>121920</xdr:rowOff>
        </xdr:to>
        <xdr:sp macro="" textlink="">
          <xdr:nvSpPr>
            <xdr:cNvPr id="1184" name="Control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188</xdr:row>
          <xdr:rowOff>0</xdr:rowOff>
        </xdr:from>
        <xdr:to>
          <xdr:col>18</xdr:col>
          <xdr:colOff>114300</xdr:colOff>
          <xdr:row>189</xdr:row>
          <xdr:rowOff>45720</xdr:rowOff>
        </xdr:to>
        <xdr:sp macro="" textlink="">
          <xdr:nvSpPr>
            <xdr:cNvPr id="1185" name="Control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189</xdr:row>
          <xdr:rowOff>0</xdr:rowOff>
        </xdr:from>
        <xdr:to>
          <xdr:col>18</xdr:col>
          <xdr:colOff>114300</xdr:colOff>
          <xdr:row>190</xdr:row>
          <xdr:rowOff>45720</xdr:rowOff>
        </xdr:to>
        <xdr:sp macro="" textlink="">
          <xdr:nvSpPr>
            <xdr:cNvPr id="1186" name="Control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191</xdr:row>
          <xdr:rowOff>0</xdr:rowOff>
        </xdr:from>
        <xdr:to>
          <xdr:col>1</xdr:col>
          <xdr:colOff>22860</xdr:colOff>
          <xdr:row>192</xdr:row>
          <xdr:rowOff>121920</xdr:rowOff>
        </xdr:to>
        <xdr:sp macro="" textlink="">
          <xdr:nvSpPr>
            <xdr:cNvPr id="1187" name="Control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1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192</xdr:row>
          <xdr:rowOff>0</xdr:rowOff>
        </xdr:from>
        <xdr:to>
          <xdr:col>18</xdr:col>
          <xdr:colOff>114300</xdr:colOff>
          <xdr:row>193</xdr:row>
          <xdr:rowOff>45720</xdr:rowOff>
        </xdr:to>
        <xdr:sp macro="" textlink="">
          <xdr:nvSpPr>
            <xdr:cNvPr id="1188" name="Control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193</xdr:row>
          <xdr:rowOff>0</xdr:rowOff>
        </xdr:from>
        <xdr:to>
          <xdr:col>18</xdr:col>
          <xdr:colOff>114300</xdr:colOff>
          <xdr:row>194</xdr:row>
          <xdr:rowOff>45720</xdr:rowOff>
        </xdr:to>
        <xdr:sp macro="" textlink="">
          <xdr:nvSpPr>
            <xdr:cNvPr id="1189" name="Control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195</xdr:row>
          <xdr:rowOff>0</xdr:rowOff>
        </xdr:from>
        <xdr:to>
          <xdr:col>1</xdr:col>
          <xdr:colOff>22860</xdr:colOff>
          <xdr:row>196</xdr:row>
          <xdr:rowOff>121920</xdr:rowOff>
        </xdr:to>
        <xdr:sp macro="" textlink="">
          <xdr:nvSpPr>
            <xdr:cNvPr id="1190" name="Control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196</xdr:row>
          <xdr:rowOff>0</xdr:rowOff>
        </xdr:from>
        <xdr:to>
          <xdr:col>18</xdr:col>
          <xdr:colOff>114300</xdr:colOff>
          <xdr:row>197</xdr:row>
          <xdr:rowOff>45720</xdr:rowOff>
        </xdr:to>
        <xdr:sp macro="" textlink="">
          <xdr:nvSpPr>
            <xdr:cNvPr id="1191" name="Control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198</xdr:row>
          <xdr:rowOff>0</xdr:rowOff>
        </xdr:from>
        <xdr:to>
          <xdr:col>1</xdr:col>
          <xdr:colOff>22860</xdr:colOff>
          <xdr:row>199</xdr:row>
          <xdr:rowOff>121920</xdr:rowOff>
        </xdr:to>
        <xdr:sp macro="" textlink="">
          <xdr:nvSpPr>
            <xdr:cNvPr id="1192" name="Control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199</xdr:row>
          <xdr:rowOff>0</xdr:rowOff>
        </xdr:from>
        <xdr:to>
          <xdr:col>18</xdr:col>
          <xdr:colOff>114300</xdr:colOff>
          <xdr:row>200</xdr:row>
          <xdr:rowOff>45720</xdr:rowOff>
        </xdr:to>
        <xdr:sp macro="" textlink="">
          <xdr:nvSpPr>
            <xdr:cNvPr id="1193" name="Control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200</xdr:row>
          <xdr:rowOff>0</xdr:rowOff>
        </xdr:from>
        <xdr:to>
          <xdr:col>18</xdr:col>
          <xdr:colOff>114300</xdr:colOff>
          <xdr:row>201</xdr:row>
          <xdr:rowOff>45720</xdr:rowOff>
        </xdr:to>
        <xdr:sp macro="" textlink="">
          <xdr:nvSpPr>
            <xdr:cNvPr id="1194" name="Control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202</xdr:row>
          <xdr:rowOff>0</xdr:rowOff>
        </xdr:from>
        <xdr:to>
          <xdr:col>1</xdr:col>
          <xdr:colOff>22860</xdr:colOff>
          <xdr:row>203</xdr:row>
          <xdr:rowOff>121920</xdr:rowOff>
        </xdr:to>
        <xdr:sp macro="" textlink="">
          <xdr:nvSpPr>
            <xdr:cNvPr id="1195" name="Control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203</xdr:row>
          <xdr:rowOff>0</xdr:rowOff>
        </xdr:from>
        <xdr:to>
          <xdr:col>18</xdr:col>
          <xdr:colOff>114300</xdr:colOff>
          <xdr:row>204</xdr:row>
          <xdr:rowOff>45720</xdr:rowOff>
        </xdr:to>
        <xdr:sp macro="" textlink="">
          <xdr:nvSpPr>
            <xdr:cNvPr id="1196" name="Control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205</xdr:row>
          <xdr:rowOff>0</xdr:rowOff>
        </xdr:from>
        <xdr:to>
          <xdr:col>1</xdr:col>
          <xdr:colOff>22860</xdr:colOff>
          <xdr:row>206</xdr:row>
          <xdr:rowOff>121920</xdr:rowOff>
        </xdr:to>
        <xdr:sp macro="" textlink="">
          <xdr:nvSpPr>
            <xdr:cNvPr id="1197" name="Control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206</xdr:row>
          <xdr:rowOff>0</xdr:rowOff>
        </xdr:from>
        <xdr:to>
          <xdr:col>18</xdr:col>
          <xdr:colOff>114300</xdr:colOff>
          <xdr:row>207</xdr:row>
          <xdr:rowOff>45720</xdr:rowOff>
        </xdr:to>
        <xdr:sp macro="" textlink="">
          <xdr:nvSpPr>
            <xdr:cNvPr id="1198" name="Control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208</xdr:row>
          <xdr:rowOff>0</xdr:rowOff>
        </xdr:from>
        <xdr:to>
          <xdr:col>1</xdr:col>
          <xdr:colOff>22860</xdr:colOff>
          <xdr:row>209</xdr:row>
          <xdr:rowOff>121920</xdr:rowOff>
        </xdr:to>
        <xdr:sp macro="" textlink="">
          <xdr:nvSpPr>
            <xdr:cNvPr id="1199" name="Control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1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209</xdr:row>
          <xdr:rowOff>0</xdr:rowOff>
        </xdr:from>
        <xdr:to>
          <xdr:col>18</xdr:col>
          <xdr:colOff>114300</xdr:colOff>
          <xdr:row>210</xdr:row>
          <xdr:rowOff>45720</xdr:rowOff>
        </xdr:to>
        <xdr:sp macro="" textlink="">
          <xdr:nvSpPr>
            <xdr:cNvPr id="1200" name="Control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1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210</xdr:row>
          <xdr:rowOff>0</xdr:rowOff>
        </xdr:from>
        <xdr:to>
          <xdr:col>18</xdr:col>
          <xdr:colOff>114300</xdr:colOff>
          <xdr:row>211</xdr:row>
          <xdr:rowOff>45720</xdr:rowOff>
        </xdr:to>
        <xdr:sp macro="" textlink="">
          <xdr:nvSpPr>
            <xdr:cNvPr id="1201" name="Control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1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212</xdr:row>
          <xdr:rowOff>0</xdr:rowOff>
        </xdr:from>
        <xdr:to>
          <xdr:col>1</xdr:col>
          <xdr:colOff>22860</xdr:colOff>
          <xdr:row>213</xdr:row>
          <xdr:rowOff>121920</xdr:rowOff>
        </xdr:to>
        <xdr:sp macro="" textlink="">
          <xdr:nvSpPr>
            <xdr:cNvPr id="1202" name="Control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1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213</xdr:row>
          <xdr:rowOff>0</xdr:rowOff>
        </xdr:from>
        <xdr:to>
          <xdr:col>18</xdr:col>
          <xdr:colOff>114300</xdr:colOff>
          <xdr:row>214</xdr:row>
          <xdr:rowOff>45720</xdr:rowOff>
        </xdr:to>
        <xdr:sp macro="" textlink="">
          <xdr:nvSpPr>
            <xdr:cNvPr id="1203" name="Control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214</xdr:row>
          <xdr:rowOff>0</xdr:rowOff>
        </xdr:from>
        <xdr:to>
          <xdr:col>18</xdr:col>
          <xdr:colOff>114300</xdr:colOff>
          <xdr:row>215</xdr:row>
          <xdr:rowOff>45720</xdr:rowOff>
        </xdr:to>
        <xdr:sp macro="" textlink="">
          <xdr:nvSpPr>
            <xdr:cNvPr id="1204" name="Control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1</xdr:col>
          <xdr:colOff>22860</xdr:colOff>
          <xdr:row>5</xdr:row>
          <xdr:rowOff>121920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18</xdr:col>
          <xdr:colOff>114300</xdr:colOff>
          <xdr:row>6</xdr:row>
          <xdr:rowOff>45720</xdr:rowOff>
        </xdr:to>
        <xdr:sp macro="" textlink="">
          <xdr:nvSpPr>
            <xdr:cNvPr id="3074" name="Control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3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</xdr:row>
          <xdr:rowOff>0</xdr:rowOff>
        </xdr:from>
        <xdr:to>
          <xdr:col>18</xdr:col>
          <xdr:colOff>114300</xdr:colOff>
          <xdr:row>7</xdr:row>
          <xdr:rowOff>45720</xdr:rowOff>
        </xdr:to>
        <xdr:sp macro="" textlink="">
          <xdr:nvSpPr>
            <xdr:cNvPr id="3075" name="Control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3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</xdr:row>
          <xdr:rowOff>0</xdr:rowOff>
        </xdr:from>
        <xdr:to>
          <xdr:col>18</xdr:col>
          <xdr:colOff>114300</xdr:colOff>
          <xdr:row>8</xdr:row>
          <xdr:rowOff>45720</xdr:rowOff>
        </xdr:to>
        <xdr:sp macro="" textlink="">
          <xdr:nvSpPr>
            <xdr:cNvPr id="3076" name="Control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3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</xdr:row>
          <xdr:rowOff>0</xdr:rowOff>
        </xdr:from>
        <xdr:to>
          <xdr:col>18</xdr:col>
          <xdr:colOff>114300</xdr:colOff>
          <xdr:row>9</xdr:row>
          <xdr:rowOff>45720</xdr:rowOff>
        </xdr:to>
        <xdr:sp macro="" textlink="">
          <xdr:nvSpPr>
            <xdr:cNvPr id="3077" name="Control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3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</xdr:row>
          <xdr:rowOff>0</xdr:rowOff>
        </xdr:from>
        <xdr:to>
          <xdr:col>18</xdr:col>
          <xdr:colOff>114300</xdr:colOff>
          <xdr:row>10</xdr:row>
          <xdr:rowOff>45720</xdr:rowOff>
        </xdr:to>
        <xdr:sp macro="" textlink="">
          <xdr:nvSpPr>
            <xdr:cNvPr id="3078" name="Control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3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</xdr:row>
          <xdr:rowOff>0</xdr:rowOff>
        </xdr:from>
        <xdr:to>
          <xdr:col>18</xdr:col>
          <xdr:colOff>114300</xdr:colOff>
          <xdr:row>11</xdr:row>
          <xdr:rowOff>45720</xdr:rowOff>
        </xdr:to>
        <xdr:sp macro="" textlink="">
          <xdr:nvSpPr>
            <xdr:cNvPr id="3079" name="Control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3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0</xdr:rowOff>
        </xdr:from>
        <xdr:to>
          <xdr:col>18</xdr:col>
          <xdr:colOff>114300</xdr:colOff>
          <xdr:row>12</xdr:row>
          <xdr:rowOff>45720</xdr:rowOff>
        </xdr:to>
        <xdr:sp macro="" textlink="">
          <xdr:nvSpPr>
            <xdr:cNvPr id="3080" name="Control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3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0</xdr:rowOff>
        </xdr:from>
        <xdr:to>
          <xdr:col>18</xdr:col>
          <xdr:colOff>114300</xdr:colOff>
          <xdr:row>13</xdr:row>
          <xdr:rowOff>45720</xdr:rowOff>
        </xdr:to>
        <xdr:sp macro="" textlink="">
          <xdr:nvSpPr>
            <xdr:cNvPr id="3081" name="Control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3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0</xdr:rowOff>
        </xdr:from>
        <xdr:to>
          <xdr:col>18</xdr:col>
          <xdr:colOff>114300</xdr:colOff>
          <xdr:row>14</xdr:row>
          <xdr:rowOff>45720</xdr:rowOff>
        </xdr:to>
        <xdr:sp macro="" textlink="">
          <xdr:nvSpPr>
            <xdr:cNvPr id="3082" name="Control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3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0</xdr:rowOff>
        </xdr:from>
        <xdr:to>
          <xdr:col>1</xdr:col>
          <xdr:colOff>22860</xdr:colOff>
          <xdr:row>16</xdr:row>
          <xdr:rowOff>121920</xdr:rowOff>
        </xdr:to>
        <xdr:sp macro="" textlink="">
          <xdr:nvSpPr>
            <xdr:cNvPr id="3083" name="Control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3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</xdr:row>
          <xdr:rowOff>0</xdr:rowOff>
        </xdr:from>
        <xdr:to>
          <xdr:col>18</xdr:col>
          <xdr:colOff>114300</xdr:colOff>
          <xdr:row>17</xdr:row>
          <xdr:rowOff>45720</xdr:rowOff>
        </xdr:to>
        <xdr:sp macro="" textlink="">
          <xdr:nvSpPr>
            <xdr:cNvPr id="3084" name="Control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3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</xdr:row>
          <xdr:rowOff>0</xdr:rowOff>
        </xdr:from>
        <xdr:to>
          <xdr:col>18</xdr:col>
          <xdr:colOff>114300</xdr:colOff>
          <xdr:row>18</xdr:row>
          <xdr:rowOff>45720</xdr:rowOff>
        </xdr:to>
        <xdr:sp macro="" textlink="">
          <xdr:nvSpPr>
            <xdr:cNvPr id="3085" name="Control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3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</xdr:row>
          <xdr:rowOff>0</xdr:rowOff>
        </xdr:from>
        <xdr:to>
          <xdr:col>18</xdr:col>
          <xdr:colOff>114300</xdr:colOff>
          <xdr:row>19</xdr:row>
          <xdr:rowOff>45720</xdr:rowOff>
        </xdr:to>
        <xdr:sp macro="" textlink="">
          <xdr:nvSpPr>
            <xdr:cNvPr id="3086" name="Control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3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</xdr:row>
          <xdr:rowOff>0</xdr:rowOff>
        </xdr:from>
        <xdr:to>
          <xdr:col>18</xdr:col>
          <xdr:colOff>114300</xdr:colOff>
          <xdr:row>20</xdr:row>
          <xdr:rowOff>45720</xdr:rowOff>
        </xdr:to>
        <xdr:sp macro="" textlink="">
          <xdr:nvSpPr>
            <xdr:cNvPr id="3087" name="Control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3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</xdr:row>
          <xdr:rowOff>0</xdr:rowOff>
        </xdr:from>
        <xdr:to>
          <xdr:col>18</xdr:col>
          <xdr:colOff>114300</xdr:colOff>
          <xdr:row>21</xdr:row>
          <xdr:rowOff>45720</xdr:rowOff>
        </xdr:to>
        <xdr:sp macro="" textlink="">
          <xdr:nvSpPr>
            <xdr:cNvPr id="3088" name="Control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3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</xdr:row>
          <xdr:rowOff>0</xdr:rowOff>
        </xdr:from>
        <xdr:to>
          <xdr:col>18</xdr:col>
          <xdr:colOff>114300</xdr:colOff>
          <xdr:row>22</xdr:row>
          <xdr:rowOff>45720</xdr:rowOff>
        </xdr:to>
        <xdr:sp macro="" textlink="">
          <xdr:nvSpPr>
            <xdr:cNvPr id="3089" name="Control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3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0</xdr:rowOff>
        </xdr:from>
        <xdr:to>
          <xdr:col>18</xdr:col>
          <xdr:colOff>114300</xdr:colOff>
          <xdr:row>23</xdr:row>
          <xdr:rowOff>45720</xdr:rowOff>
        </xdr:to>
        <xdr:sp macro="" textlink="">
          <xdr:nvSpPr>
            <xdr:cNvPr id="3090" name="Control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3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23</xdr:row>
          <xdr:rowOff>0</xdr:rowOff>
        </xdr:from>
        <xdr:to>
          <xdr:col>18</xdr:col>
          <xdr:colOff>114300</xdr:colOff>
          <xdr:row>24</xdr:row>
          <xdr:rowOff>45720</xdr:rowOff>
        </xdr:to>
        <xdr:sp macro="" textlink="">
          <xdr:nvSpPr>
            <xdr:cNvPr id="3091" name="Control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3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24</xdr:row>
          <xdr:rowOff>0</xdr:rowOff>
        </xdr:from>
        <xdr:to>
          <xdr:col>18</xdr:col>
          <xdr:colOff>114300</xdr:colOff>
          <xdr:row>25</xdr:row>
          <xdr:rowOff>45720</xdr:rowOff>
        </xdr:to>
        <xdr:sp macro="" textlink="">
          <xdr:nvSpPr>
            <xdr:cNvPr id="3092" name="Control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3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25</xdr:row>
          <xdr:rowOff>0</xdr:rowOff>
        </xdr:from>
        <xdr:to>
          <xdr:col>18</xdr:col>
          <xdr:colOff>114300</xdr:colOff>
          <xdr:row>26</xdr:row>
          <xdr:rowOff>45720</xdr:rowOff>
        </xdr:to>
        <xdr:sp macro="" textlink="">
          <xdr:nvSpPr>
            <xdr:cNvPr id="3093" name="Control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3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0</xdr:rowOff>
        </xdr:from>
        <xdr:to>
          <xdr:col>1</xdr:col>
          <xdr:colOff>22860</xdr:colOff>
          <xdr:row>28</xdr:row>
          <xdr:rowOff>121920</xdr:rowOff>
        </xdr:to>
        <xdr:sp macro="" textlink="">
          <xdr:nvSpPr>
            <xdr:cNvPr id="3094" name="Control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3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28</xdr:row>
          <xdr:rowOff>0</xdr:rowOff>
        </xdr:from>
        <xdr:to>
          <xdr:col>18</xdr:col>
          <xdr:colOff>114300</xdr:colOff>
          <xdr:row>29</xdr:row>
          <xdr:rowOff>45720</xdr:rowOff>
        </xdr:to>
        <xdr:sp macro="" textlink="">
          <xdr:nvSpPr>
            <xdr:cNvPr id="3095" name="Control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3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29</xdr:row>
          <xdr:rowOff>0</xdr:rowOff>
        </xdr:from>
        <xdr:to>
          <xdr:col>18</xdr:col>
          <xdr:colOff>114300</xdr:colOff>
          <xdr:row>30</xdr:row>
          <xdr:rowOff>45720</xdr:rowOff>
        </xdr:to>
        <xdr:sp macro="" textlink="">
          <xdr:nvSpPr>
            <xdr:cNvPr id="3096" name="Control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3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30</xdr:row>
          <xdr:rowOff>0</xdr:rowOff>
        </xdr:from>
        <xdr:to>
          <xdr:col>18</xdr:col>
          <xdr:colOff>114300</xdr:colOff>
          <xdr:row>31</xdr:row>
          <xdr:rowOff>45720</xdr:rowOff>
        </xdr:to>
        <xdr:sp macro="" textlink="">
          <xdr:nvSpPr>
            <xdr:cNvPr id="3097" name="Control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3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0</xdr:rowOff>
        </xdr:from>
        <xdr:to>
          <xdr:col>1</xdr:col>
          <xdr:colOff>22860</xdr:colOff>
          <xdr:row>33</xdr:row>
          <xdr:rowOff>121920</xdr:rowOff>
        </xdr:to>
        <xdr:sp macro="" textlink="">
          <xdr:nvSpPr>
            <xdr:cNvPr id="3098" name="Control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3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33</xdr:row>
          <xdr:rowOff>0</xdr:rowOff>
        </xdr:from>
        <xdr:to>
          <xdr:col>18</xdr:col>
          <xdr:colOff>114300</xdr:colOff>
          <xdr:row>34</xdr:row>
          <xdr:rowOff>45720</xdr:rowOff>
        </xdr:to>
        <xdr:sp macro="" textlink="">
          <xdr:nvSpPr>
            <xdr:cNvPr id="3099" name="Control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3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1</xdr:col>
          <xdr:colOff>22860</xdr:colOff>
          <xdr:row>36</xdr:row>
          <xdr:rowOff>121920</xdr:rowOff>
        </xdr:to>
        <xdr:sp macro="" textlink="">
          <xdr:nvSpPr>
            <xdr:cNvPr id="3100" name="Control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3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36</xdr:row>
          <xdr:rowOff>0</xdr:rowOff>
        </xdr:from>
        <xdr:to>
          <xdr:col>18</xdr:col>
          <xdr:colOff>114300</xdr:colOff>
          <xdr:row>37</xdr:row>
          <xdr:rowOff>45720</xdr:rowOff>
        </xdr:to>
        <xdr:sp macro="" textlink="">
          <xdr:nvSpPr>
            <xdr:cNvPr id="3101" name="Control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3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37</xdr:row>
          <xdr:rowOff>0</xdr:rowOff>
        </xdr:from>
        <xdr:to>
          <xdr:col>18</xdr:col>
          <xdr:colOff>114300</xdr:colOff>
          <xdr:row>38</xdr:row>
          <xdr:rowOff>45720</xdr:rowOff>
        </xdr:to>
        <xdr:sp macro="" textlink="">
          <xdr:nvSpPr>
            <xdr:cNvPr id="3102" name="Control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3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38</xdr:row>
          <xdr:rowOff>0</xdr:rowOff>
        </xdr:from>
        <xdr:to>
          <xdr:col>18</xdr:col>
          <xdr:colOff>114300</xdr:colOff>
          <xdr:row>39</xdr:row>
          <xdr:rowOff>45720</xdr:rowOff>
        </xdr:to>
        <xdr:sp macro="" textlink="">
          <xdr:nvSpPr>
            <xdr:cNvPr id="3103" name="Control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3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39</xdr:row>
          <xdr:rowOff>0</xdr:rowOff>
        </xdr:from>
        <xdr:to>
          <xdr:col>18</xdr:col>
          <xdr:colOff>114300</xdr:colOff>
          <xdr:row>40</xdr:row>
          <xdr:rowOff>45720</xdr:rowOff>
        </xdr:to>
        <xdr:sp macro="" textlink="">
          <xdr:nvSpPr>
            <xdr:cNvPr id="3104" name="Control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3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40</xdr:row>
          <xdr:rowOff>0</xdr:rowOff>
        </xdr:from>
        <xdr:to>
          <xdr:col>18</xdr:col>
          <xdr:colOff>114300</xdr:colOff>
          <xdr:row>41</xdr:row>
          <xdr:rowOff>45720</xdr:rowOff>
        </xdr:to>
        <xdr:sp macro="" textlink="">
          <xdr:nvSpPr>
            <xdr:cNvPr id="3105" name="Control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3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41</xdr:row>
          <xdr:rowOff>0</xdr:rowOff>
        </xdr:from>
        <xdr:to>
          <xdr:col>18</xdr:col>
          <xdr:colOff>114300</xdr:colOff>
          <xdr:row>42</xdr:row>
          <xdr:rowOff>45720</xdr:rowOff>
        </xdr:to>
        <xdr:sp macro="" textlink="">
          <xdr:nvSpPr>
            <xdr:cNvPr id="3106" name="Control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3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</xdr:row>
          <xdr:rowOff>0</xdr:rowOff>
        </xdr:from>
        <xdr:to>
          <xdr:col>18</xdr:col>
          <xdr:colOff>114300</xdr:colOff>
          <xdr:row>43</xdr:row>
          <xdr:rowOff>45720</xdr:rowOff>
        </xdr:to>
        <xdr:sp macro="" textlink="">
          <xdr:nvSpPr>
            <xdr:cNvPr id="3107" name="Control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3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43</xdr:row>
          <xdr:rowOff>0</xdr:rowOff>
        </xdr:from>
        <xdr:to>
          <xdr:col>18</xdr:col>
          <xdr:colOff>114300</xdr:colOff>
          <xdr:row>44</xdr:row>
          <xdr:rowOff>45720</xdr:rowOff>
        </xdr:to>
        <xdr:sp macro="" textlink="">
          <xdr:nvSpPr>
            <xdr:cNvPr id="3108" name="Control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3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0</xdr:rowOff>
        </xdr:from>
        <xdr:to>
          <xdr:col>1</xdr:col>
          <xdr:colOff>22860</xdr:colOff>
          <xdr:row>46</xdr:row>
          <xdr:rowOff>121920</xdr:rowOff>
        </xdr:to>
        <xdr:sp macro="" textlink="">
          <xdr:nvSpPr>
            <xdr:cNvPr id="3109" name="Control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3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</xdr:row>
          <xdr:rowOff>0</xdr:rowOff>
        </xdr:from>
        <xdr:to>
          <xdr:col>18</xdr:col>
          <xdr:colOff>114300</xdr:colOff>
          <xdr:row>47</xdr:row>
          <xdr:rowOff>45720</xdr:rowOff>
        </xdr:to>
        <xdr:sp macro="" textlink="">
          <xdr:nvSpPr>
            <xdr:cNvPr id="3110" name="Control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3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</xdr:row>
          <xdr:rowOff>0</xdr:rowOff>
        </xdr:from>
        <xdr:to>
          <xdr:col>1</xdr:col>
          <xdr:colOff>22860</xdr:colOff>
          <xdr:row>49</xdr:row>
          <xdr:rowOff>121920</xdr:rowOff>
        </xdr:to>
        <xdr:sp macro="" textlink="">
          <xdr:nvSpPr>
            <xdr:cNvPr id="3111" name="Control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3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49</xdr:row>
          <xdr:rowOff>0</xdr:rowOff>
        </xdr:from>
        <xdr:to>
          <xdr:col>18</xdr:col>
          <xdr:colOff>114300</xdr:colOff>
          <xdr:row>50</xdr:row>
          <xdr:rowOff>45720</xdr:rowOff>
        </xdr:to>
        <xdr:sp macro="" textlink="">
          <xdr:nvSpPr>
            <xdr:cNvPr id="3112" name="Control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3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50</xdr:row>
          <xdr:rowOff>0</xdr:rowOff>
        </xdr:from>
        <xdr:to>
          <xdr:col>18</xdr:col>
          <xdr:colOff>114300</xdr:colOff>
          <xdr:row>51</xdr:row>
          <xdr:rowOff>45720</xdr:rowOff>
        </xdr:to>
        <xdr:sp macro="" textlink="">
          <xdr:nvSpPr>
            <xdr:cNvPr id="3113" name="Control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3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51</xdr:row>
          <xdr:rowOff>0</xdr:rowOff>
        </xdr:from>
        <xdr:to>
          <xdr:col>18</xdr:col>
          <xdr:colOff>114300</xdr:colOff>
          <xdr:row>52</xdr:row>
          <xdr:rowOff>45720</xdr:rowOff>
        </xdr:to>
        <xdr:sp macro="" textlink="">
          <xdr:nvSpPr>
            <xdr:cNvPr id="3114" name="Control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3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52</xdr:row>
          <xdr:rowOff>0</xdr:rowOff>
        </xdr:from>
        <xdr:to>
          <xdr:col>18</xdr:col>
          <xdr:colOff>114300</xdr:colOff>
          <xdr:row>53</xdr:row>
          <xdr:rowOff>45720</xdr:rowOff>
        </xdr:to>
        <xdr:sp macro="" textlink="">
          <xdr:nvSpPr>
            <xdr:cNvPr id="3115" name="Control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3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0</xdr:rowOff>
        </xdr:from>
        <xdr:to>
          <xdr:col>1</xdr:col>
          <xdr:colOff>22860</xdr:colOff>
          <xdr:row>55</xdr:row>
          <xdr:rowOff>121920</xdr:rowOff>
        </xdr:to>
        <xdr:sp macro="" textlink="">
          <xdr:nvSpPr>
            <xdr:cNvPr id="3116" name="Control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3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55</xdr:row>
          <xdr:rowOff>0</xdr:rowOff>
        </xdr:from>
        <xdr:to>
          <xdr:col>18</xdr:col>
          <xdr:colOff>114300</xdr:colOff>
          <xdr:row>56</xdr:row>
          <xdr:rowOff>45720</xdr:rowOff>
        </xdr:to>
        <xdr:sp macro="" textlink="">
          <xdr:nvSpPr>
            <xdr:cNvPr id="3117" name="Control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3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56</xdr:row>
          <xdr:rowOff>0</xdr:rowOff>
        </xdr:from>
        <xdr:to>
          <xdr:col>18</xdr:col>
          <xdr:colOff>114300</xdr:colOff>
          <xdr:row>57</xdr:row>
          <xdr:rowOff>45720</xdr:rowOff>
        </xdr:to>
        <xdr:sp macro="" textlink="">
          <xdr:nvSpPr>
            <xdr:cNvPr id="3118" name="Control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3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57</xdr:row>
          <xdr:rowOff>0</xdr:rowOff>
        </xdr:from>
        <xdr:to>
          <xdr:col>18</xdr:col>
          <xdr:colOff>114300</xdr:colOff>
          <xdr:row>58</xdr:row>
          <xdr:rowOff>45720</xdr:rowOff>
        </xdr:to>
        <xdr:sp macro="" textlink="">
          <xdr:nvSpPr>
            <xdr:cNvPr id="3119" name="Control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3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58</xdr:row>
          <xdr:rowOff>0</xdr:rowOff>
        </xdr:from>
        <xdr:to>
          <xdr:col>18</xdr:col>
          <xdr:colOff>114300</xdr:colOff>
          <xdr:row>59</xdr:row>
          <xdr:rowOff>45720</xdr:rowOff>
        </xdr:to>
        <xdr:sp macro="" textlink="">
          <xdr:nvSpPr>
            <xdr:cNvPr id="3120" name="Control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3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59</xdr:row>
          <xdr:rowOff>0</xdr:rowOff>
        </xdr:from>
        <xdr:to>
          <xdr:col>18</xdr:col>
          <xdr:colOff>114300</xdr:colOff>
          <xdr:row>60</xdr:row>
          <xdr:rowOff>45720</xdr:rowOff>
        </xdr:to>
        <xdr:sp macro="" textlink="">
          <xdr:nvSpPr>
            <xdr:cNvPr id="3121" name="Control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3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60</xdr:row>
          <xdr:rowOff>0</xdr:rowOff>
        </xdr:from>
        <xdr:to>
          <xdr:col>18</xdr:col>
          <xdr:colOff>114300</xdr:colOff>
          <xdr:row>61</xdr:row>
          <xdr:rowOff>45720</xdr:rowOff>
        </xdr:to>
        <xdr:sp macro="" textlink="">
          <xdr:nvSpPr>
            <xdr:cNvPr id="3122" name="Control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3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61</xdr:row>
          <xdr:rowOff>0</xdr:rowOff>
        </xdr:from>
        <xdr:to>
          <xdr:col>18</xdr:col>
          <xdr:colOff>114300</xdr:colOff>
          <xdr:row>62</xdr:row>
          <xdr:rowOff>45720</xdr:rowOff>
        </xdr:to>
        <xdr:sp macro="" textlink="">
          <xdr:nvSpPr>
            <xdr:cNvPr id="3123" name="Control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3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62</xdr:row>
          <xdr:rowOff>0</xdr:rowOff>
        </xdr:from>
        <xdr:to>
          <xdr:col>18</xdr:col>
          <xdr:colOff>114300</xdr:colOff>
          <xdr:row>63</xdr:row>
          <xdr:rowOff>45720</xdr:rowOff>
        </xdr:to>
        <xdr:sp macro="" textlink="">
          <xdr:nvSpPr>
            <xdr:cNvPr id="3124" name="Control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3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63</xdr:row>
          <xdr:rowOff>0</xdr:rowOff>
        </xdr:from>
        <xdr:to>
          <xdr:col>18</xdr:col>
          <xdr:colOff>114300</xdr:colOff>
          <xdr:row>64</xdr:row>
          <xdr:rowOff>45720</xdr:rowOff>
        </xdr:to>
        <xdr:sp macro="" textlink="">
          <xdr:nvSpPr>
            <xdr:cNvPr id="3125" name="Control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3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0</xdr:rowOff>
        </xdr:from>
        <xdr:to>
          <xdr:col>1</xdr:col>
          <xdr:colOff>22860</xdr:colOff>
          <xdr:row>66</xdr:row>
          <xdr:rowOff>121920</xdr:rowOff>
        </xdr:to>
        <xdr:sp macro="" textlink="">
          <xdr:nvSpPr>
            <xdr:cNvPr id="3126" name="Control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3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66</xdr:row>
          <xdr:rowOff>0</xdr:rowOff>
        </xdr:from>
        <xdr:to>
          <xdr:col>18</xdr:col>
          <xdr:colOff>114300</xdr:colOff>
          <xdr:row>67</xdr:row>
          <xdr:rowOff>45720</xdr:rowOff>
        </xdr:to>
        <xdr:sp macro="" textlink="">
          <xdr:nvSpPr>
            <xdr:cNvPr id="3127" name="Control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3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67</xdr:row>
          <xdr:rowOff>0</xdr:rowOff>
        </xdr:from>
        <xdr:to>
          <xdr:col>18</xdr:col>
          <xdr:colOff>114300</xdr:colOff>
          <xdr:row>68</xdr:row>
          <xdr:rowOff>45720</xdr:rowOff>
        </xdr:to>
        <xdr:sp macro="" textlink="">
          <xdr:nvSpPr>
            <xdr:cNvPr id="3128" name="Control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3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</xdr:row>
          <xdr:rowOff>0</xdr:rowOff>
        </xdr:from>
        <xdr:to>
          <xdr:col>1</xdr:col>
          <xdr:colOff>22860</xdr:colOff>
          <xdr:row>70</xdr:row>
          <xdr:rowOff>121920</xdr:rowOff>
        </xdr:to>
        <xdr:sp macro="" textlink="">
          <xdr:nvSpPr>
            <xdr:cNvPr id="3129" name="Control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3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70</xdr:row>
          <xdr:rowOff>0</xdr:rowOff>
        </xdr:from>
        <xdr:to>
          <xdr:col>18</xdr:col>
          <xdr:colOff>114300</xdr:colOff>
          <xdr:row>71</xdr:row>
          <xdr:rowOff>45720</xdr:rowOff>
        </xdr:to>
        <xdr:sp macro="" textlink="">
          <xdr:nvSpPr>
            <xdr:cNvPr id="3130" name="Control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3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71</xdr:row>
          <xdr:rowOff>0</xdr:rowOff>
        </xdr:from>
        <xdr:to>
          <xdr:col>18</xdr:col>
          <xdr:colOff>114300</xdr:colOff>
          <xdr:row>72</xdr:row>
          <xdr:rowOff>45720</xdr:rowOff>
        </xdr:to>
        <xdr:sp macro="" textlink="">
          <xdr:nvSpPr>
            <xdr:cNvPr id="3131" name="Control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3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72</xdr:row>
          <xdr:rowOff>0</xdr:rowOff>
        </xdr:from>
        <xdr:to>
          <xdr:col>18</xdr:col>
          <xdr:colOff>114300</xdr:colOff>
          <xdr:row>73</xdr:row>
          <xdr:rowOff>45720</xdr:rowOff>
        </xdr:to>
        <xdr:sp macro="" textlink="">
          <xdr:nvSpPr>
            <xdr:cNvPr id="3132" name="Control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3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73</xdr:row>
          <xdr:rowOff>0</xdr:rowOff>
        </xdr:from>
        <xdr:to>
          <xdr:col>18</xdr:col>
          <xdr:colOff>114300</xdr:colOff>
          <xdr:row>74</xdr:row>
          <xdr:rowOff>45720</xdr:rowOff>
        </xdr:to>
        <xdr:sp macro="" textlink="">
          <xdr:nvSpPr>
            <xdr:cNvPr id="3133" name="Control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3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74</xdr:row>
          <xdr:rowOff>0</xdr:rowOff>
        </xdr:from>
        <xdr:to>
          <xdr:col>18</xdr:col>
          <xdr:colOff>114300</xdr:colOff>
          <xdr:row>75</xdr:row>
          <xdr:rowOff>45720</xdr:rowOff>
        </xdr:to>
        <xdr:sp macro="" textlink="">
          <xdr:nvSpPr>
            <xdr:cNvPr id="3134" name="Control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3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75</xdr:row>
          <xdr:rowOff>0</xdr:rowOff>
        </xdr:from>
        <xdr:to>
          <xdr:col>18</xdr:col>
          <xdr:colOff>114300</xdr:colOff>
          <xdr:row>76</xdr:row>
          <xdr:rowOff>45720</xdr:rowOff>
        </xdr:to>
        <xdr:sp macro="" textlink="">
          <xdr:nvSpPr>
            <xdr:cNvPr id="3135" name="Control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3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76</xdr:row>
          <xdr:rowOff>0</xdr:rowOff>
        </xdr:from>
        <xdr:to>
          <xdr:col>18</xdr:col>
          <xdr:colOff>114300</xdr:colOff>
          <xdr:row>77</xdr:row>
          <xdr:rowOff>45720</xdr:rowOff>
        </xdr:to>
        <xdr:sp macro="" textlink="">
          <xdr:nvSpPr>
            <xdr:cNvPr id="3136" name="Control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3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77</xdr:row>
          <xdr:rowOff>0</xdr:rowOff>
        </xdr:from>
        <xdr:to>
          <xdr:col>18</xdr:col>
          <xdr:colOff>114300</xdr:colOff>
          <xdr:row>78</xdr:row>
          <xdr:rowOff>45720</xdr:rowOff>
        </xdr:to>
        <xdr:sp macro="" textlink="">
          <xdr:nvSpPr>
            <xdr:cNvPr id="3137" name="Control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3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78</xdr:row>
          <xdr:rowOff>0</xdr:rowOff>
        </xdr:from>
        <xdr:to>
          <xdr:col>18</xdr:col>
          <xdr:colOff>114300</xdr:colOff>
          <xdr:row>79</xdr:row>
          <xdr:rowOff>45720</xdr:rowOff>
        </xdr:to>
        <xdr:sp macro="" textlink="">
          <xdr:nvSpPr>
            <xdr:cNvPr id="3138" name="Control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3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79</xdr:row>
          <xdr:rowOff>0</xdr:rowOff>
        </xdr:from>
        <xdr:to>
          <xdr:col>18</xdr:col>
          <xdr:colOff>114300</xdr:colOff>
          <xdr:row>80</xdr:row>
          <xdr:rowOff>45720</xdr:rowOff>
        </xdr:to>
        <xdr:sp macro="" textlink="">
          <xdr:nvSpPr>
            <xdr:cNvPr id="3139" name="Control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3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80</xdr:row>
          <xdr:rowOff>0</xdr:rowOff>
        </xdr:from>
        <xdr:to>
          <xdr:col>18</xdr:col>
          <xdr:colOff>114300</xdr:colOff>
          <xdr:row>81</xdr:row>
          <xdr:rowOff>45720</xdr:rowOff>
        </xdr:to>
        <xdr:sp macro="" textlink="">
          <xdr:nvSpPr>
            <xdr:cNvPr id="3140" name="Control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3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81</xdr:row>
          <xdr:rowOff>0</xdr:rowOff>
        </xdr:from>
        <xdr:to>
          <xdr:col>18</xdr:col>
          <xdr:colOff>114300</xdr:colOff>
          <xdr:row>82</xdr:row>
          <xdr:rowOff>45720</xdr:rowOff>
        </xdr:to>
        <xdr:sp macro="" textlink="">
          <xdr:nvSpPr>
            <xdr:cNvPr id="3141" name="Control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3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</xdr:row>
          <xdr:rowOff>0</xdr:rowOff>
        </xdr:from>
        <xdr:to>
          <xdr:col>1</xdr:col>
          <xdr:colOff>22860</xdr:colOff>
          <xdr:row>84</xdr:row>
          <xdr:rowOff>121920</xdr:rowOff>
        </xdr:to>
        <xdr:sp macro="" textlink="">
          <xdr:nvSpPr>
            <xdr:cNvPr id="3142" name="Control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3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84</xdr:row>
          <xdr:rowOff>0</xdr:rowOff>
        </xdr:from>
        <xdr:to>
          <xdr:col>18</xdr:col>
          <xdr:colOff>114300</xdr:colOff>
          <xdr:row>85</xdr:row>
          <xdr:rowOff>45720</xdr:rowOff>
        </xdr:to>
        <xdr:sp macro="" textlink="">
          <xdr:nvSpPr>
            <xdr:cNvPr id="3143" name="Control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3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85</xdr:row>
          <xdr:rowOff>0</xdr:rowOff>
        </xdr:from>
        <xdr:to>
          <xdr:col>18</xdr:col>
          <xdr:colOff>114300</xdr:colOff>
          <xdr:row>86</xdr:row>
          <xdr:rowOff>45720</xdr:rowOff>
        </xdr:to>
        <xdr:sp macro="" textlink="">
          <xdr:nvSpPr>
            <xdr:cNvPr id="3144" name="Control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3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</xdr:row>
          <xdr:rowOff>0</xdr:rowOff>
        </xdr:from>
        <xdr:to>
          <xdr:col>1</xdr:col>
          <xdr:colOff>22860</xdr:colOff>
          <xdr:row>88</xdr:row>
          <xdr:rowOff>121920</xdr:rowOff>
        </xdr:to>
        <xdr:sp macro="" textlink="">
          <xdr:nvSpPr>
            <xdr:cNvPr id="3145" name="Control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3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88</xdr:row>
          <xdr:rowOff>0</xdr:rowOff>
        </xdr:from>
        <xdr:to>
          <xdr:col>18</xdr:col>
          <xdr:colOff>114300</xdr:colOff>
          <xdr:row>89</xdr:row>
          <xdr:rowOff>45720</xdr:rowOff>
        </xdr:to>
        <xdr:sp macro="" textlink="">
          <xdr:nvSpPr>
            <xdr:cNvPr id="3146" name="Control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3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89</xdr:row>
          <xdr:rowOff>0</xdr:rowOff>
        </xdr:from>
        <xdr:to>
          <xdr:col>18</xdr:col>
          <xdr:colOff>114300</xdr:colOff>
          <xdr:row>90</xdr:row>
          <xdr:rowOff>45720</xdr:rowOff>
        </xdr:to>
        <xdr:sp macro="" textlink="">
          <xdr:nvSpPr>
            <xdr:cNvPr id="3147" name="Control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3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0</xdr:rowOff>
        </xdr:from>
        <xdr:to>
          <xdr:col>1</xdr:col>
          <xdr:colOff>22860</xdr:colOff>
          <xdr:row>92</xdr:row>
          <xdr:rowOff>121920</xdr:rowOff>
        </xdr:to>
        <xdr:sp macro="" textlink="">
          <xdr:nvSpPr>
            <xdr:cNvPr id="3148" name="Control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3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92</xdr:row>
          <xdr:rowOff>0</xdr:rowOff>
        </xdr:from>
        <xdr:to>
          <xdr:col>18</xdr:col>
          <xdr:colOff>114300</xdr:colOff>
          <xdr:row>93</xdr:row>
          <xdr:rowOff>45720</xdr:rowOff>
        </xdr:to>
        <xdr:sp macro="" textlink="">
          <xdr:nvSpPr>
            <xdr:cNvPr id="3149" name="Control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3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93</xdr:row>
          <xdr:rowOff>0</xdr:rowOff>
        </xdr:from>
        <xdr:to>
          <xdr:col>18</xdr:col>
          <xdr:colOff>114300</xdr:colOff>
          <xdr:row>94</xdr:row>
          <xdr:rowOff>45720</xdr:rowOff>
        </xdr:to>
        <xdr:sp macro="" textlink="">
          <xdr:nvSpPr>
            <xdr:cNvPr id="3150" name="Control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3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94</xdr:row>
          <xdr:rowOff>0</xdr:rowOff>
        </xdr:from>
        <xdr:to>
          <xdr:col>18</xdr:col>
          <xdr:colOff>114300</xdr:colOff>
          <xdr:row>95</xdr:row>
          <xdr:rowOff>45720</xdr:rowOff>
        </xdr:to>
        <xdr:sp macro="" textlink="">
          <xdr:nvSpPr>
            <xdr:cNvPr id="3151" name="Control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3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</xdr:row>
          <xdr:rowOff>0</xdr:rowOff>
        </xdr:from>
        <xdr:to>
          <xdr:col>1</xdr:col>
          <xdr:colOff>22860</xdr:colOff>
          <xdr:row>97</xdr:row>
          <xdr:rowOff>121920</xdr:rowOff>
        </xdr:to>
        <xdr:sp macro="" textlink="">
          <xdr:nvSpPr>
            <xdr:cNvPr id="3152" name="Control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3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97</xdr:row>
          <xdr:rowOff>0</xdr:rowOff>
        </xdr:from>
        <xdr:to>
          <xdr:col>18</xdr:col>
          <xdr:colOff>114300</xdr:colOff>
          <xdr:row>98</xdr:row>
          <xdr:rowOff>45720</xdr:rowOff>
        </xdr:to>
        <xdr:sp macro="" textlink="">
          <xdr:nvSpPr>
            <xdr:cNvPr id="3153" name="Control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3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98</xdr:row>
          <xdr:rowOff>0</xdr:rowOff>
        </xdr:from>
        <xdr:to>
          <xdr:col>18</xdr:col>
          <xdr:colOff>114300</xdr:colOff>
          <xdr:row>99</xdr:row>
          <xdr:rowOff>45720</xdr:rowOff>
        </xdr:to>
        <xdr:sp macro="" textlink="">
          <xdr:nvSpPr>
            <xdr:cNvPr id="3154" name="Control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3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99</xdr:row>
          <xdr:rowOff>0</xdr:rowOff>
        </xdr:from>
        <xdr:to>
          <xdr:col>18</xdr:col>
          <xdr:colOff>114300</xdr:colOff>
          <xdr:row>100</xdr:row>
          <xdr:rowOff>45720</xdr:rowOff>
        </xdr:to>
        <xdr:sp macro="" textlink="">
          <xdr:nvSpPr>
            <xdr:cNvPr id="3155" name="Control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3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100</xdr:row>
          <xdr:rowOff>0</xdr:rowOff>
        </xdr:from>
        <xdr:to>
          <xdr:col>18</xdr:col>
          <xdr:colOff>114300</xdr:colOff>
          <xdr:row>101</xdr:row>
          <xdr:rowOff>45720</xdr:rowOff>
        </xdr:to>
        <xdr:sp macro="" textlink="">
          <xdr:nvSpPr>
            <xdr:cNvPr id="3156" name="Control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3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101</xdr:row>
          <xdr:rowOff>0</xdr:rowOff>
        </xdr:from>
        <xdr:to>
          <xdr:col>18</xdr:col>
          <xdr:colOff>114300</xdr:colOff>
          <xdr:row>102</xdr:row>
          <xdr:rowOff>45720</xdr:rowOff>
        </xdr:to>
        <xdr:sp macro="" textlink="">
          <xdr:nvSpPr>
            <xdr:cNvPr id="3157" name="Control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3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102</xdr:row>
          <xdr:rowOff>0</xdr:rowOff>
        </xdr:from>
        <xdr:to>
          <xdr:col>18</xdr:col>
          <xdr:colOff>114300</xdr:colOff>
          <xdr:row>103</xdr:row>
          <xdr:rowOff>45720</xdr:rowOff>
        </xdr:to>
        <xdr:sp macro="" textlink="">
          <xdr:nvSpPr>
            <xdr:cNvPr id="3158" name="Control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3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103</xdr:row>
          <xdr:rowOff>0</xdr:rowOff>
        </xdr:from>
        <xdr:to>
          <xdr:col>18</xdr:col>
          <xdr:colOff>114300</xdr:colOff>
          <xdr:row>104</xdr:row>
          <xdr:rowOff>45720</xdr:rowOff>
        </xdr:to>
        <xdr:sp macro="" textlink="">
          <xdr:nvSpPr>
            <xdr:cNvPr id="3159" name="Control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3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0</xdr:rowOff>
        </xdr:from>
        <xdr:to>
          <xdr:col>1</xdr:col>
          <xdr:colOff>22860</xdr:colOff>
          <xdr:row>106</xdr:row>
          <xdr:rowOff>121920</xdr:rowOff>
        </xdr:to>
        <xdr:sp macro="" textlink="">
          <xdr:nvSpPr>
            <xdr:cNvPr id="3160" name="Control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3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106</xdr:row>
          <xdr:rowOff>0</xdr:rowOff>
        </xdr:from>
        <xdr:to>
          <xdr:col>18</xdr:col>
          <xdr:colOff>114300</xdr:colOff>
          <xdr:row>107</xdr:row>
          <xdr:rowOff>45720</xdr:rowOff>
        </xdr:to>
        <xdr:sp macro="" textlink="">
          <xdr:nvSpPr>
            <xdr:cNvPr id="3161" name="Control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3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107</xdr:row>
          <xdr:rowOff>0</xdr:rowOff>
        </xdr:from>
        <xdr:to>
          <xdr:col>18</xdr:col>
          <xdr:colOff>114300</xdr:colOff>
          <xdr:row>108</xdr:row>
          <xdr:rowOff>45720</xdr:rowOff>
        </xdr:to>
        <xdr:sp macro="" textlink="">
          <xdr:nvSpPr>
            <xdr:cNvPr id="3162" name="Control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3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</xdr:row>
          <xdr:rowOff>0</xdr:rowOff>
        </xdr:from>
        <xdr:to>
          <xdr:col>1</xdr:col>
          <xdr:colOff>22860</xdr:colOff>
          <xdr:row>110</xdr:row>
          <xdr:rowOff>121920</xdr:rowOff>
        </xdr:to>
        <xdr:sp macro="" textlink="">
          <xdr:nvSpPr>
            <xdr:cNvPr id="3163" name="Control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3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110</xdr:row>
          <xdr:rowOff>0</xdr:rowOff>
        </xdr:from>
        <xdr:to>
          <xdr:col>18</xdr:col>
          <xdr:colOff>114300</xdr:colOff>
          <xdr:row>111</xdr:row>
          <xdr:rowOff>45720</xdr:rowOff>
        </xdr:to>
        <xdr:sp macro="" textlink="">
          <xdr:nvSpPr>
            <xdr:cNvPr id="3164" name="Control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3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111</xdr:row>
          <xdr:rowOff>0</xdr:rowOff>
        </xdr:from>
        <xdr:to>
          <xdr:col>18</xdr:col>
          <xdr:colOff>114300</xdr:colOff>
          <xdr:row>112</xdr:row>
          <xdr:rowOff>45720</xdr:rowOff>
        </xdr:to>
        <xdr:sp macro="" textlink="">
          <xdr:nvSpPr>
            <xdr:cNvPr id="3165" name="Control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3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112</xdr:row>
          <xdr:rowOff>0</xdr:rowOff>
        </xdr:from>
        <xdr:to>
          <xdr:col>18</xdr:col>
          <xdr:colOff>114300</xdr:colOff>
          <xdr:row>113</xdr:row>
          <xdr:rowOff>45720</xdr:rowOff>
        </xdr:to>
        <xdr:sp macro="" textlink="">
          <xdr:nvSpPr>
            <xdr:cNvPr id="3166" name="Control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3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113</xdr:row>
          <xdr:rowOff>0</xdr:rowOff>
        </xdr:from>
        <xdr:to>
          <xdr:col>18</xdr:col>
          <xdr:colOff>114300</xdr:colOff>
          <xdr:row>114</xdr:row>
          <xdr:rowOff>45720</xdr:rowOff>
        </xdr:to>
        <xdr:sp macro="" textlink="">
          <xdr:nvSpPr>
            <xdr:cNvPr id="3167" name="Control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3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114</xdr:row>
          <xdr:rowOff>0</xdr:rowOff>
        </xdr:from>
        <xdr:to>
          <xdr:col>18</xdr:col>
          <xdr:colOff>114300</xdr:colOff>
          <xdr:row>115</xdr:row>
          <xdr:rowOff>45720</xdr:rowOff>
        </xdr:to>
        <xdr:sp macro="" textlink="">
          <xdr:nvSpPr>
            <xdr:cNvPr id="3168" name="Control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3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115</xdr:row>
          <xdr:rowOff>0</xdr:rowOff>
        </xdr:from>
        <xdr:to>
          <xdr:col>18</xdr:col>
          <xdr:colOff>114300</xdr:colOff>
          <xdr:row>116</xdr:row>
          <xdr:rowOff>45720</xdr:rowOff>
        </xdr:to>
        <xdr:sp macro="" textlink="">
          <xdr:nvSpPr>
            <xdr:cNvPr id="3169" name="Control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3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116</xdr:row>
          <xdr:rowOff>0</xdr:rowOff>
        </xdr:from>
        <xdr:to>
          <xdr:col>18</xdr:col>
          <xdr:colOff>114300</xdr:colOff>
          <xdr:row>117</xdr:row>
          <xdr:rowOff>45720</xdr:rowOff>
        </xdr:to>
        <xdr:sp macro="" textlink="">
          <xdr:nvSpPr>
            <xdr:cNvPr id="3170" name="Control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3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117</xdr:row>
          <xdr:rowOff>0</xdr:rowOff>
        </xdr:from>
        <xdr:to>
          <xdr:col>18</xdr:col>
          <xdr:colOff>114300</xdr:colOff>
          <xdr:row>118</xdr:row>
          <xdr:rowOff>45720</xdr:rowOff>
        </xdr:to>
        <xdr:sp macro="" textlink="">
          <xdr:nvSpPr>
            <xdr:cNvPr id="3171" name="Control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3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118</xdr:row>
          <xdr:rowOff>0</xdr:rowOff>
        </xdr:from>
        <xdr:to>
          <xdr:col>18</xdr:col>
          <xdr:colOff>114300</xdr:colOff>
          <xdr:row>119</xdr:row>
          <xdr:rowOff>45720</xdr:rowOff>
        </xdr:to>
        <xdr:sp macro="" textlink="">
          <xdr:nvSpPr>
            <xdr:cNvPr id="3172" name="Control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3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119</xdr:row>
          <xdr:rowOff>0</xdr:rowOff>
        </xdr:from>
        <xdr:to>
          <xdr:col>18</xdr:col>
          <xdr:colOff>114300</xdr:colOff>
          <xdr:row>120</xdr:row>
          <xdr:rowOff>45720</xdr:rowOff>
        </xdr:to>
        <xdr:sp macro="" textlink="">
          <xdr:nvSpPr>
            <xdr:cNvPr id="3173" name="Control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3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120</xdr:row>
          <xdr:rowOff>0</xdr:rowOff>
        </xdr:from>
        <xdr:to>
          <xdr:col>18</xdr:col>
          <xdr:colOff>114300</xdr:colOff>
          <xdr:row>121</xdr:row>
          <xdr:rowOff>45720</xdr:rowOff>
        </xdr:to>
        <xdr:sp macro="" textlink="">
          <xdr:nvSpPr>
            <xdr:cNvPr id="3174" name="Control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3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121</xdr:row>
          <xdr:rowOff>0</xdr:rowOff>
        </xdr:from>
        <xdr:to>
          <xdr:col>18</xdr:col>
          <xdr:colOff>114300</xdr:colOff>
          <xdr:row>122</xdr:row>
          <xdr:rowOff>45720</xdr:rowOff>
        </xdr:to>
        <xdr:sp macro="" textlink="">
          <xdr:nvSpPr>
            <xdr:cNvPr id="3175" name="Control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3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122</xdr:row>
          <xdr:rowOff>0</xdr:rowOff>
        </xdr:from>
        <xdr:to>
          <xdr:col>18</xdr:col>
          <xdr:colOff>114300</xdr:colOff>
          <xdr:row>123</xdr:row>
          <xdr:rowOff>45720</xdr:rowOff>
        </xdr:to>
        <xdr:sp macro="" textlink="">
          <xdr:nvSpPr>
            <xdr:cNvPr id="3176" name="Control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3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123</xdr:row>
          <xdr:rowOff>0</xdr:rowOff>
        </xdr:from>
        <xdr:to>
          <xdr:col>18</xdr:col>
          <xdr:colOff>114300</xdr:colOff>
          <xdr:row>124</xdr:row>
          <xdr:rowOff>45720</xdr:rowOff>
        </xdr:to>
        <xdr:sp macro="" textlink="">
          <xdr:nvSpPr>
            <xdr:cNvPr id="3177" name="Control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3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124</xdr:row>
          <xdr:rowOff>0</xdr:rowOff>
        </xdr:from>
        <xdr:to>
          <xdr:col>18</xdr:col>
          <xdr:colOff>114300</xdr:colOff>
          <xdr:row>125</xdr:row>
          <xdr:rowOff>45720</xdr:rowOff>
        </xdr:to>
        <xdr:sp macro="" textlink="">
          <xdr:nvSpPr>
            <xdr:cNvPr id="3178" name="Control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3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125</xdr:row>
          <xdr:rowOff>0</xdr:rowOff>
        </xdr:from>
        <xdr:to>
          <xdr:col>18</xdr:col>
          <xdr:colOff>114300</xdr:colOff>
          <xdr:row>126</xdr:row>
          <xdr:rowOff>45720</xdr:rowOff>
        </xdr:to>
        <xdr:sp macro="" textlink="">
          <xdr:nvSpPr>
            <xdr:cNvPr id="3179" name="Control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3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126</xdr:row>
          <xdr:rowOff>0</xdr:rowOff>
        </xdr:from>
        <xdr:to>
          <xdr:col>18</xdr:col>
          <xdr:colOff>114300</xdr:colOff>
          <xdr:row>127</xdr:row>
          <xdr:rowOff>45720</xdr:rowOff>
        </xdr:to>
        <xdr:sp macro="" textlink="">
          <xdr:nvSpPr>
            <xdr:cNvPr id="3180" name="Control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3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127</xdr:row>
          <xdr:rowOff>0</xdr:rowOff>
        </xdr:from>
        <xdr:to>
          <xdr:col>18</xdr:col>
          <xdr:colOff>114300</xdr:colOff>
          <xdr:row>128</xdr:row>
          <xdr:rowOff>45720</xdr:rowOff>
        </xdr:to>
        <xdr:sp macro="" textlink="">
          <xdr:nvSpPr>
            <xdr:cNvPr id="3181" name="Control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3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128</xdr:row>
          <xdr:rowOff>0</xdr:rowOff>
        </xdr:from>
        <xdr:to>
          <xdr:col>18</xdr:col>
          <xdr:colOff>114300</xdr:colOff>
          <xdr:row>129</xdr:row>
          <xdr:rowOff>45720</xdr:rowOff>
        </xdr:to>
        <xdr:sp macro="" textlink="">
          <xdr:nvSpPr>
            <xdr:cNvPr id="3182" name="Control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3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129</xdr:row>
          <xdr:rowOff>0</xdr:rowOff>
        </xdr:from>
        <xdr:to>
          <xdr:col>18</xdr:col>
          <xdr:colOff>114300</xdr:colOff>
          <xdr:row>130</xdr:row>
          <xdr:rowOff>45720</xdr:rowOff>
        </xdr:to>
        <xdr:sp macro="" textlink="">
          <xdr:nvSpPr>
            <xdr:cNvPr id="3183" name="Control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3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130</xdr:row>
          <xdr:rowOff>0</xdr:rowOff>
        </xdr:from>
        <xdr:to>
          <xdr:col>18</xdr:col>
          <xdr:colOff>114300</xdr:colOff>
          <xdr:row>131</xdr:row>
          <xdr:rowOff>45720</xdr:rowOff>
        </xdr:to>
        <xdr:sp macro="" textlink="">
          <xdr:nvSpPr>
            <xdr:cNvPr id="3184" name="Control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3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131</xdr:row>
          <xdr:rowOff>0</xdr:rowOff>
        </xdr:from>
        <xdr:to>
          <xdr:col>18</xdr:col>
          <xdr:colOff>114300</xdr:colOff>
          <xdr:row>132</xdr:row>
          <xdr:rowOff>45720</xdr:rowOff>
        </xdr:to>
        <xdr:sp macro="" textlink="">
          <xdr:nvSpPr>
            <xdr:cNvPr id="3185" name="Control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3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132</xdr:row>
          <xdr:rowOff>0</xdr:rowOff>
        </xdr:from>
        <xdr:to>
          <xdr:col>18</xdr:col>
          <xdr:colOff>114300</xdr:colOff>
          <xdr:row>133</xdr:row>
          <xdr:rowOff>45720</xdr:rowOff>
        </xdr:to>
        <xdr:sp macro="" textlink="">
          <xdr:nvSpPr>
            <xdr:cNvPr id="3186" name="Control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3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133</xdr:row>
          <xdr:rowOff>0</xdr:rowOff>
        </xdr:from>
        <xdr:to>
          <xdr:col>18</xdr:col>
          <xdr:colOff>114300</xdr:colOff>
          <xdr:row>134</xdr:row>
          <xdr:rowOff>45720</xdr:rowOff>
        </xdr:to>
        <xdr:sp macro="" textlink="">
          <xdr:nvSpPr>
            <xdr:cNvPr id="3187" name="Control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3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134</xdr:row>
          <xdr:rowOff>0</xdr:rowOff>
        </xdr:from>
        <xdr:to>
          <xdr:col>18</xdr:col>
          <xdr:colOff>114300</xdr:colOff>
          <xdr:row>135</xdr:row>
          <xdr:rowOff>45720</xdr:rowOff>
        </xdr:to>
        <xdr:sp macro="" textlink="">
          <xdr:nvSpPr>
            <xdr:cNvPr id="3188" name="Control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3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135</xdr:row>
          <xdr:rowOff>0</xdr:rowOff>
        </xdr:from>
        <xdr:to>
          <xdr:col>18</xdr:col>
          <xdr:colOff>114300</xdr:colOff>
          <xdr:row>136</xdr:row>
          <xdr:rowOff>45720</xdr:rowOff>
        </xdr:to>
        <xdr:sp macro="" textlink="">
          <xdr:nvSpPr>
            <xdr:cNvPr id="3189" name="Control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3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136</xdr:row>
          <xdr:rowOff>0</xdr:rowOff>
        </xdr:from>
        <xdr:to>
          <xdr:col>18</xdr:col>
          <xdr:colOff>114300</xdr:colOff>
          <xdr:row>137</xdr:row>
          <xdr:rowOff>45720</xdr:rowOff>
        </xdr:to>
        <xdr:sp macro="" textlink="">
          <xdr:nvSpPr>
            <xdr:cNvPr id="3190" name="Control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3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137</xdr:row>
          <xdr:rowOff>0</xdr:rowOff>
        </xdr:from>
        <xdr:to>
          <xdr:col>18</xdr:col>
          <xdr:colOff>114300</xdr:colOff>
          <xdr:row>138</xdr:row>
          <xdr:rowOff>45720</xdr:rowOff>
        </xdr:to>
        <xdr:sp macro="" textlink="">
          <xdr:nvSpPr>
            <xdr:cNvPr id="3191" name="Control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3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138</xdr:row>
          <xdr:rowOff>0</xdr:rowOff>
        </xdr:from>
        <xdr:to>
          <xdr:col>18</xdr:col>
          <xdr:colOff>114300</xdr:colOff>
          <xdr:row>139</xdr:row>
          <xdr:rowOff>45720</xdr:rowOff>
        </xdr:to>
        <xdr:sp macro="" textlink="">
          <xdr:nvSpPr>
            <xdr:cNvPr id="3192" name="Control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3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139</xdr:row>
          <xdr:rowOff>0</xdr:rowOff>
        </xdr:from>
        <xdr:to>
          <xdr:col>18</xdr:col>
          <xdr:colOff>114300</xdr:colOff>
          <xdr:row>140</xdr:row>
          <xdr:rowOff>45720</xdr:rowOff>
        </xdr:to>
        <xdr:sp macro="" textlink="">
          <xdr:nvSpPr>
            <xdr:cNvPr id="3193" name="Control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3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140</xdr:row>
          <xdr:rowOff>0</xdr:rowOff>
        </xdr:from>
        <xdr:to>
          <xdr:col>18</xdr:col>
          <xdr:colOff>114300</xdr:colOff>
          <xdr:row>141</xdr:row>
          <xdr:rowOff>45720</xdr:rowOff>
        </xdr:to>
        <xdr:sp macro="" textlink="">
          <xdr:nvSpPr>
            <xdr:cNvPr id="3194" name="Control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3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141</xdr:row>
          <xdr:rowOff>0</xdr:rowOff>
        </xdr:from>
        <xdr:to>
          <xdr:col>18</xdr:col>
          <xdr:colOff>114300</xdr:colOff>
          <xdr:row>142</xdr:row>
          <xdr:rowOff>45720</xdr:rowOff>
        </xdr:to>
        <xdr:sp macro="" textlink="">
          <xdr:nvSpPr>
            <xdr:cNvPr id="3195" name="Control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3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142</xdr:row>
          <xdr:rowOff>0</xdr:rowOff>
        </xdr:from>
        <xdr:to>
          <xdr:col>18</xdr:col>
          <xdr:colOff>114300</xdr:colOff>
          <xdr:row>143</xdr:row>
          <xdr:rowOff>45720</xdr:rowOff>
        </xdr:to>
        <xdr:sp macro="" textlink="">
          <xdr:nvSpPr>
            <xdr:cNvPr id="3196" name="Control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3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143</xdr:row>
          <xdr:rowOff>0</xdr:rowOff>
        </xdr:from>
        <xdr:to>
          <xdr:col>18</xdr:col>
          <xdr:colOff>114300</xdr:colOff>
          <xdr:row>144</xdr:row>
          <xdr:rowOff>45720</xdr:rowOff>
        </xdr:to>
        <xdr:sp macro="" textlink="">
          <xdr:nvSpPr>
            <xdr:cNvPr id="3197" name="Control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3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144</xdr:row>
          <xdr:rowOff>0</xdr:rowOff>
        </xdr:from>
        <xdr:to>
          <xdr:col>18</xdr:col>
          <xdr:colOff>114300</xdr:colOff>
          <xdr:row>145</xdr:row>
          <xdr:rowOff>45720</xdr:rowOff>
        </xdr:to>
        <xdr:sp macro="" textlink="">
          <xdr:nvSpPr>
            <xdr:cNvPr id="3198" name="Control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3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145</xdr:row>
          <xdr:rowOff>0</xdr:rowOff>
        </xdr:from>
        <xdr:to>
          <xdr:col>18</xdr:col>
          <xdr:colOff>114300</xdr:colOff>
          <xdr:row>146</xdr:row>
          <xdr:rowOff>45720</xdr:rowOff>
        </xdr:to>
        <xdr:sp macro="" textlink="">
          <xdr:nvSpPr>
            <xdr:cNvPr id="3199" name="Control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3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146</xdr:row>
          <xdr:rowOff>0</xdr:rowOff>
        </xdr:from>
        <xdr:to>
          <xdr:col>18</xdr:col>
          <xdr:colOff>114300</xdr:colOff>
          <xdr:row>147</xdr:row>
          <xdr:rowOff>45720</xdr:rowOff>
        </xdr:to>
        <xdr:sp macro="" textlink="">
          <xdr:nvSpPr>
            <xdr:cNvPr id="3200" name="Control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3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147</xdr:row>
          <xdr:rowOff>0</xdr:rowOff>
        </xdr:from>
        <xdr:to>
          <xdr:col>18</xdr:col>
          <xdr:colOff>114300</xdr:colOff>
          <xdr:row>148</xdr:row>
          <xdr:rowOff>45720</xdr:rowOff>
        </xdr:to>
        <xdr:sp macro="" textlink="">
          <xdr:nvSpPr>
            <xdr:cNvPr id="3201" name="Control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3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148</xdr:row>
          <xdr:rowOff>0</xdr:rowOff>
        </xdr:from>
        <xdr:to>
          <xdr:col>18</xdr:col>
          <xdr:colOff>114300</xdr:colOff>
          <xdr:row>149</xdr:row>
          <xdr:rowOff>45720</xdr:rowOff>
        </xdr:to>
        <xdr:sp macro="" textlink="">
          <xdr:nvSpPr>
            <xdr:cNvPr id="3202" name="Control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3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150</xdr:row>
          <xdr:rowOff>0</xdr:rowOff>
        </xdr:from>
        <xdr:to>
          <xdr:col>1</xdr:col>
          <xdr:colOff>22860</xdr:colOff>
          <xdr:row>151</xdr:row>
          <xdr:rowOff>121920</xdr:rowOff>
        </xdr:to>
        <xdr:sp macro="" textlink="">
          <xdr:nvSpPr>
            <xdr:cNvPr id="3203" name="Control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3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151</xdr:row>
          <xdr:rowOff>0</xdr:rowOff>
        </xdr:from>
        <xdr:to>
          <xdr:col>18</xdr:col>
          <xdr:colOff>114300</xdr:colOff>
          <xdr:row>152</xdr:row>
          <xdr:rowOff>45720</xdr:rowOff>
        </xdr:to>
        <xdr:sp macro="" textlink="">
          <xdr:nvSpPr>
            <xdr:cNvPr id="3204" name="Control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3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152</xdr:row>
          <xdr:rowOff>0</xdr:rowOff>
        </xdr:from>
        <xdr:to>
          <xdr:col>18</xdr:col>
          <xdr:colOff>114300</xdr:colOff>
          <xdr:row>153</xdr:row>
          <xdr:rowOff>45720</xdr:rowOff>
        </xdr:to>
        <xdr:sp macro="" textlink="">
          <xdr:nvSpPr>
            <xdr:cNvPr id="3205" name="Control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3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153</xdr:row>
          <xdr:rowOff>0</xdr:rowOff>
        </xdr:from>
        <xdr:to>
          <xdr:col>18</xdr:col>
          <xdr:colOff>114300</xdr:colOff>
          <xdr:row>154</xdr:row>
          <xdr:rowOff>45720</xdr:rowOff>
        </xdr:to>
        <xdr:sp macro="" textlink="">
          <xdr:nvSpPr>
            <xdr:cNvPr id="3206" name="Control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3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155</xdr:row>
          <xdr:rowOff>0</xdr:rowOff>
        </xdr:from>
        <xdr:to>
          <xdr:col>1</xdr:col>
          <xdr:colOff>22860</xdr:colOff>
          <xdr:row>156</xdr:row>
          <xdr:rowOff>121920</xdr:rowOff>
        </xdr:to>
        <xdr:sp macro="" textlink="">
          <xdr:nvSpPr>
            <xdr:cNvPr id="3207" name="Control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3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156</xdr:row>
          <xdr:rowOff>0</xdr:rowOff>
        </xdr:from>
        <xdr:to>
          <xdr:col>18</xdr:col>
          <xdr:colOff>114300</xdr:colOff>
          <xdr:row>157</xdr:row>
          <xdr:rowOff>45720</xdr:rowOff>
        </xdr:to>
        <xdr:sp macro="" textlink="">
          <xdr:nvSpPr>
            <xdr:cNvPr id="3208" name="Control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3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157</xdr:row>
          <xdr:rowOff>0</xdr:rowOff>
        </xdr:from>
        <xdr:to>
          <xdr:col>18</xdr:col>
          <xdr:colOff>114300</xdr:colOff>
          <xdr:row>158</xdr:row>
          <xdr:rowOff>45720</xdr:rowOff>
        </xdr:to>
        <xdr:sp macro="" textlink="">
          <xdr:nvSpPr>
            <xdr:cNvPr id="3209" name="Control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3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158</xdr:row>
          <xdr:rowOff>0</xdr:rowOff>
        </xdr:from>
        <xdr:to>
          <xdr:col>18</xdr:col>
          <xdr:colOff>114300</xdr:colOff>
          <xdr:row>159</xdr:row>
          <xdr:rowOff>45720</xdr:rowOff>
        </xdr:to>
        <xdr:sp macro="" textlink="">
          <xdr:nvSpPr>
            <xdr:cNvPr id="3210" name="Control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3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160</xdr:row>
          <xdr:rowOff>0</xdr:rowOff>
        </xdr:from>
        <xdr:to>
          <xdr:col>1</xdr:col>
          <xdr:colOff>22860</xdr:colOff>
          <xdr:row>161</xdr:row>
          <xdr:rowOff>121920</xdr:rowOff>
        </xdr:to>
        <xdr:sp macro="" textlink="">
          <xdr:nvSpPr>
            <xdr:cNvPr id="3211" name="Control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3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161</xdr:row>
          <xdr:rowOff>0</xdr:rowOff>
        </xdr:from>
        <xdr:to>
          <xdr:col>18</xdr:col>
          <xdr:colOff>114300</xdr:colOff>
          <xdr:row>162</xdr:row>
          <xdr:rowOff>45720</xdr:rowOff>
        </xdr:to>
        <xdr:sp macro="" textlink="">
          <xdr:nvSpPr>
            <xdr:cNvPr id="3212" name="Control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3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163</xdr:row>
          <xdr:rowOff>0</xdr:rowOff>
        </xdr:from>
        <xdr:to>
          <xdr:col>1</xdr:col>
          <xdr:colOff>22860</xdr:colOff>
          <xdr:row>164</xdr:row>
          <xdr:rowOff>121920</xdr:rowOff>
        </xdr:to>
        <xdr:sp macro="" textlink="">
          <xdr:nvSpPr>
            <xdr:cNvPr id="3213" name="Control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3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164</xdr:row>
          <xdr:rowOff>0</xdr:rowOff>
        </xdr:from>
        <xdr:to>
          <xdr:col>18</xdr:col>
          <xdr:colOff>114300</xdr:colOff>
          <xdr:row>165</xdr:row>
          <xdr:rowOff>45720</xdr:rowOff>
        </xdr:to>
        <xdr:sp macro="" textlink="">
          <xdr:nvSpPr>
            <xdr:cNvPr id="3214" name="Control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3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165</xdr:row>
          <xdr:rowOff>0</xdr:rowOff>
        </xdr:from>
        <xdr:to>
          <xdr:col>18</xdr:col>
          <xdr:colOff>114300</xdr:colOff>
          <xdr:row>166</xdr:row>
          <xdr:rowOff>45720</xdr:rowOff>
        </xdr:to>
        <xdr:sp macro="" textlink="">
          <xdr:nvSpPr>
            <xdr:cNvPr id="3215" name="Control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3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166</xdr:row>
          <xdr:rowOff>0</xdr:rowOff>
        </xdr:from>
        <xdr:to>
          <xdr:col>18</xdr:col>
          <xdr:colOff>114300</xdr:colOff>
          <xdr:row>167</xdr:row>
          <xdr:rowOff>45720</xdr:rowOff>
        </xdr:to>
        <xdr:sp macro="" textlink="">
          <xdr:nvSpPr>
            <xdr:cNvPr id="3216" name="Control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3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167</xdr:row>
          <xdr:rowOff>0</xdr:rowOff>
        </xdr:from>
        <xdr:to>
          <xdr:col>18</xdr:col>
          <xdr:colOff>114300</xdr:colOff>
          <xdr:row>168</xdr:row>
          <xdr:rowOff>45720</xdr:rowOff>
        </xdr:to>
        <xdr:sp macro="" textlink="">
          <xdr:nvSpPr>
            <xdr:cNvPr id="3217" name="Control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3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168</xdr:row>
          <xdr:rowOff>0</xdr:rowOff>
        </xdr:from>
        <xdr:to>
          <xdr:col>18</xdr:col>
          <xdr:colOff>114300</xdr:colOff>
          <xdr:row>169</xdr:row>
          <xdr:rowOff>45720</xdr:rowOff>
        </xdr:to>
        <xdr:sp macro="" textlink="">
          <xdr:nvSpPr>
            <xdr:cNvPr id="3218" name="Control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3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170</xdr:row>
          <xdr:rowOff>0</xdr:rowOff>
        </xdr:from>
        <xdr:to>
          <xdr:col>1</xdr:col>
          <xdr:colOff>22860</xdr:colOff>
          <xdr:row>171</xdr:row>
          <xdr:rowOff>121920</xdr:rowOff>
        </xdr:to>
        <xdr:sp macro="" textlink="">
          <xdr:nvSpPr>
            <xdr:cNvPr id="3219" name="Control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3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171</xdr:row>
          <xdr:rowOff>0</xdr:rowOff>
        </xdr:from>
        <xdr:to>
          <xdr:col>18</xdr:col>
          <xdr:colOff>114300</xdr:colOff>
          <xdr:row>172</xdr:row>
          <xdr:rowOff>45720</xdr:rowOff>
        </xdr:to>
        <xdr:sp macro="" textlink="">
          <xdr:nvSpPr>
            <xdr:cNvPr id="3220" name="Control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3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173</xdr:row>
          <xdr:rowOff>0</xdr:rowOff>
        </xdr:from>
        <xdr:to>
          <xdr:col>1</xdr:col>
          <xdr:colOff>22860</xdr:colOff>
          <xdr:row>174</xdr:row>
          <xdr:rowOff>121920</xdr:rowOff>
        </xdr:to>
        <xdr:sp macro="" textlink="">
          <xdr:nvSpPr>
            <xdr:cNvPr id="3221" name="Control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3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174</xdr:row>
          <xdr:rowOff>0</xdr:rowOff>
        </xdr:from>
        <xdr:to>
          <xdr:col>18</xdr:col>
          <xdr:colOff>114300</xdr:colOff>
          <xdr:row>175</xdr:row>
          <xdr:rowOff>45720</xdr:rowOff>
        </xdr:to>
        <xdr:sp macro="" textlink="">
          <xdr:nvSpPr>
            <xdr:cNvPr id="3222" name="Control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3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175</xdr:row>
          <xdr:rowOff>0</xdr:rowOff>
        </xdr:from>
        <xdr:to>
          <xdr:col>18</xdr:col>
          <xdr:colOff>114300</xdr:colOff>
          <xdr:row>176</xdr:row>
          <xdr:rowOff>45720</xdr:rowOff>
        </xdr:to>
        <xdr:sp macro="" textlink="">
          <xdr:nvSpPr>
            <xdr:cNvPr id="3223" name="Control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3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176</xdr:row>
          <xdr:rowOff>0</xdr:rowOff>
        </xdr:from>
        <xdr:to>
          <xdr:col>18</xdr:col>
          <xdr:colOff>114300</xdr:colOff>
          <xdr:row>177</xdr:row>
          <xdr:rowOff>45720</xdr:rowOff>
        </xdr:to>
        <xdr:sp macro="" textlink="">
          <xdr:nvSpPr>
            <xdr:cNvPr id="3224" name="Control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3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177</xdr:row>
          <xdr:rowOff>0</xdr:rowOff>
        </xdr:from>
        <xdr:to>
          <xdr:col>18</xdr:col>
          <xdr:colOff>114300</xdr:colOff>
          <xdr:row>178</xdr:row>
          <xdr:rowOff>45720</xdr:rowOff>
        </xdr:to>
        <xdr:sp macro="" textlink="">
          <xdr:nvSpPr>
            <xdr:cNvPr id="3225" name="Control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3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179</xdr:row>
          <xdr:rowOff>0</xdr:rowOff>
        </xdr:from>
        <xdr:to>
          <xdr:col>1</xdr:col>
          <xdr:colOff>22860</xdr:colOff>
          <xdr:row>180</xdr:row>
          <xdr:rowOff>121920</xdr:rowOff>
        </xdr:to>
        <xdr:sp macro="" textlink="">
          <xdr:nvSpPr>
            <xdr:cNvPr id="3226" name="Control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3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180</xdr:row>
          <xdr:rowOff>0</xdr:rowOff>
        </xdr:from>
        <xdr:to>
          <xdr:col>18</xdr:col>
          <xdr:colOff>114300</xdr:colOff>
          <xdr:row>181</xdr:row>
          <xdr:rowOff>45720</xdr:rowOff>
        </xdr:to>
        <xdr:sp macro="" textlink="">
          <xdr:nvSpPr>
            <xdr:cNvPr id="3227" name="Control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3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181</xdr:row>
          <xdr:rowOff>0</xdr:rowOff>
        </xdr:from>
        <xdr:to>
          <xdr:col>18</xdr:col>
          <xdr:colOff>114300</xdr:colOff>
          <xdr:row>182</xdr:row>
          <xdr:rowOff>45720</xdr:rowOff>
        </xdr:to>
        <xdr:sp macro="" textlink="">
          <xdr:nvSpPr>
            <xdr:cNvPr id="3228" name="Control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3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183</xdr:row>
          <xdr:rowOff>0</xdr:rowOff>
        </xdr:from>
        <xdr:to>
          <xdr:col>1</xdr:col>
          <xdr:colOff>22860</xdr:colOff>
          <xdr:row>184</xdr:row>
          <xdr:rowOff>121920</xdr:rowOff>
        </xdr:to>
        <xdr:sp macro="" textlink="">
          <xdr:nvSpPr>
            <xdr:cNvPr id="3229" name="Control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3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184</xdr:row>
          <xdr:rowOff>0</xdr:rowOff>
        </xdr:from>
        <xdr:to>
          <xdr:col>18</xdr:col>
          <xdr:colOff>114300</xdr:colOff>
          <xdr:row>185</xdr:row>
          <xdr:rowOff>45720</xdr:rowOff>
        </xdr:to>
        <xdr:sp macro="" textlink="">
          <xdr:nvSpPr>
            <xdr:cNvPr id="3230" name="Control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3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0</xdr:rowOff>
        </xdr:from>
        <xdr:to>
          <xdr:col>18</xdr:col>
          <xdr:colOff>114300</xdr:colOff>
          <xdr:row>186</xdr:row>
          <xdr:rowOff>45720</xdr:rowOff>
        </xdr:to>
        <xdr:sp macro="" textlink="">
          <xdr:nvSpPr>
            <xdr:cNvPr id="3231" name="Control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3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187</xdr:row>
          <xdr:rowOff>0</xdr:rowOff>
        </xdr:from>
        <xdr:to>
          <xdr:col>1</xdr:col>
          <xdr:colOff>22860</xdr:colOff>
          <xdr:row>188</xdr:row>
          <xdr:rowOff>121920</xdr:rowOff>
        </xdr:to>
        <xdr:sp macro="" textlink="">
          <xdr:nvSpPr>
            <xdr:cNvPr id="3232" name="Control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3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188</xdr:row>
          <xdr:rowOff>0</xdr:rowOff>
        </xdr:from>
        <xdr:to>
          <xdr:col>18</xdr:col>
          <xdr:colOff>114300</xdr:colOff>
          <xdr:row>189</xdr:row>
          <xdr:rowOff>45720</xdr:rowOff>
        </xdr:to>
        <xdr:sp macro="" textlink="">
          <xdr:nvSpPr>
            <xdr:cNvPr id="3233" name="Control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3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189</xdr:row>
          <xdr:rowOff>0</xdr:rowOff>
        </xdr:from>
        <xdr:to>
          <xdr:col>18</xdr:col>
          <xdr:colOff>114300</xdr:colOff>
          <xdr:row>190</xdr:row>
          <xdr:rowOff>45720</xdr:rowOff>
        </xdr:to>
        <xdr:sp macro="" textlink="">
          <xdr:nvSpPr>
            <xdr:cNvPr id="3234" name="Control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3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191</xdr:row>
          <xdr:rowOff>0</xdr:rowOff>
        </xdr:from>
        <xdr:to>
          <xdr:col>1</xdr:col>
          <xdr:colOff>22860</xdr:colOff>
          <xdr:row>192</xdr:row>
          <xdr:rowOff>121920</xdr:rowOff>
        </xdr:to>
        <xdr:sp macro="" textlink="">
          <xdr:nvSpPr>
            <xdr:cNvPr id="3235" name="Control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3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192</xdr:row>
          <xdr:rowOff>0</xdr:rowOff>
        </xdr:from>
        <xdr:to>
          <xdr:col>18</xdr:col>
          <xdr:colOff>114300</xdr:colOff>
          <xdr:row>193</xdr:row>
          <xdr:rowOff>45720</xdr:rowOff>
        </xdr:to>
        <xdr:sp macro="" textlink="">
          <xdr:nvSpPr>
            <xdr:cNvPr id="3236" name="Control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3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193</xdr:row>
          <xdr:rowOff>0</xdr:rowOff>
        </xdr:from>
        <xdr:to>
          <xdr:col>18</xdr:col>
          <xdr:colOff>114300</xdr:colOff>
          <xdr:row>194</xdr:row>
          <xdr:rowOff>45720</xdr:rowOff>
        </xdr:to>
        <xdr:sp macro="" textlink="">
          <xdr:nvSpPr>
            <xdr:cNvPr id="3237" name="Control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3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195</xdr:row>
          <xdr:rowOff>0</xdr:rowOff>
        </xdr:from>
        <xdr:to>
          <xdr:col>1</xdr:col>
          <xdr:colOff>22860</xdr:colOff>
          <xdr:row>196</xdr:row>
          <xdr:rowOff>121920</xdr:rowOff>
        </xdr:to>
        <xdr:sp macro="" textlink="">
          <xdr:nvSpPr>
            <xdr:cNvPr id="3238" name="Control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3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196</xdr:row>
          <xdr:rowOff>0</xdr:rowOff>
        </xdr:from>
        <xdr:to>
          <xdr:col>18</xdr:col>
          <xdr:colOff>114300</xdr:colOff>
          <xdr:row>197</xdr:row>
          <xdr:rowOff>45720</xdr:rowOff>
        </xdr:to>
        <xdr:sp macro="" textlink="">
          <xdr:nvSpPr>
            <xdr:cNvPr id="3239" name="Control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3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198</xdr:row>
          <xdr:rowOff>0</xdr:rowOff>
        </xdr:from>
        <xdr:to>
          <xdr:col>1</xdr:col>
          <xdr:colOff>22860</xdr:colOff>
          <xdr:row>199</xdr:row>
          <xdr:rowOff>121920</xdr:rowOff>
        </xdr:to>
        <xdr:sp macro="" textlink="">
          <xdr:nvSpPr>
            <xdr:cNvPr id="3240" name="Control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3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199</xdr:row>
          <xdr:rowOff>0</xdr:rowOff>
        </xdr:from>
        <xdr:to>
          <xdr:col>18</xdr:col>
          <xdr:colOff>114300</xdr:colOff>
          <xdr:row>200</xdr:row>
          <xdr:rowOff>45720</xdr:rowOff>
        </xdr:to>
        <xdr:sp macro="" textlink="">
          <xdr:nvSpPr>
            <xdr:cNvPr id="3241" name="Control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3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200</xdr:row>
          <xdr:rowOff>0</xdr:rowOff>
        </xdr:from>
        <xdr:to>
          <xdr:col>18</xdr:col>
          <xdr:colOff>114300</xdr:colOff>
          <xdr:row>201</xdr:row>
          <xdr:rowOff>45720</xdr:rowOff>
        </xdr:to>
        <xdr:sp macro="" textlink="">
          <xdr:nvSpPr>
            <xdr:cNvPr id="3242" name="Control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3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202</xdr:row>
          <xdr:rowOff>0</xdr:rowOff>
        </xdr:from>
        <xdr:to>
          <xdr:col>1</xdr:col>
          <xdr:colOff>22860</xdr:colOff>
          <xdr:row>203</xdr:row>
          <xdr:rowOff>121920</xdr:rowOff>
        </xdr:to>
        <xdr:sp macro="" textlink="">
          <xdr:nvSpPr>
            <xdr:cNvPr id="3243" name="Control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3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203</xdr:row>
          <xdr:rowOff>0</xdr:rowOff>
        </xdr:from>
        <xdr:to>
          <xdr:col>18</xdr:col>
          <xdr:colOff>114300</xdr:colOff>
          <xdr:row>204</xdr:row>
          <xdr:rowOff>45720</xdr:rowOff>
        </xdr:to>
        <xdr:sp macro="" textlink="">
          <xdr:nvSpPr>
            <xdr:cNvPr id="3244" name="Control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3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205</xdr:row>
          <xdr:rowOff>0</xdr:rowOff>
        </xdr:from>
        <xdr:to>
          <xdr:col>1</xdr:col>
          <xdr:colOff>22860</xdr:colOff>
          <xdr:row>206</xdr:row>
          <xdr:rowOff>121920</xdr:rowOff>
        </xdr:to>
        <xdr:sp macro="" textlink="">
          <xdr:nvSpPr>
            <xdr:cNvPr id="3245" name="Control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3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206</xdr:row>
          <xdr:rowOff>0</xdr:rowOff>
        </xdr:from>
        <xdr:to>
          <xdr:col>18</xdr:col>
          <xdr:colOff>114300</xdr:colOff>
          <xdr:row>207</xdr:row>
          <xdr:rowOff>45720</xdr:rowOff>
        </xdr:to>
        <xdr:sp macro="" textlink="">
          <xdr:nvSpPr>
            <xdr:cNvPr id="3246" name="Control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3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208</xdr:row>
          <xdr:rowOff>0</xdr:rowOff>
        </xdr:from>
        <xdr:to>
          <xdr:col>1</xdr:col>
          <xdr:colOff>22860</xdr:colOff>
          <xdr:row>209</xdr:row>
          <xdr:rowOff>121920</xdr:rowOff>
        </xdr:to>
        <xdr:sp macro="" textlink="">
          <xdr:nvSpPr>
            <xdr:cNvPr id="3247" name="Control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3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209</xdr:row>
          <xdr:rowOff>0</xdr:rowOff>
        </xdr:from>
        <xdr:to>
          <xdr:col>18</xdr:col>
          <xdr:colOff>114300</xdr:colOff>
          <xdr:row>210</xdr:row>
          <xdr:rowOff>45720</xdr:rowOff>
        </xdr:to>
        <xdr:sp macro="" textlink="">
          <xdr:nvSpPr>
            <xdr:cNvPr id="3248" name="Control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3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210</xdr:row>
          <xdr:rowOff>0</xdr:rowOff>
        </xdr:from>
        <xdr:to>
          <xdr:col>18</xdr:col>
          <xdr:colOff>114300</xdr:colOff>
          <xdr:row>211</xdr:row>
          <xdr:rowOff>45720</xdr:rowOff>
        </xdr:to>
        <xdr:sp macro="" textlink="">
          <xdr:nvSpPr>
            <xdr:cNvPr id="3249" name="Control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3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212</xdr:row>
          <xdr:rowOff>0</xdr:rowOff>
        </xdr:from>
        <xdr:to>
          <xdr:col>1</xdr:col>
          <xdr:colOff>22860</xdr:colOff>
          <xdr:row>213</xdr:row>
          <xdr:rowOff>121920</xdr:rowOff>
        </xdr:to>
        <xdr:sp macro="" textlink="">
          <xdr:nvSpPr>
            <xdr:cNvPr id="3250" name="Control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3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213</xdr:row>
          <xdr:rowOff>0</xdr:rowOff>
        </xdr:from>
        <xdr:to>
          <xdr:col>18</xdr:col>
          <xdr:colOff>114300</xdr:colOff>
          <xdr:row>214</xdr:row>
          <xdr:rowOff>45720</xdr:rowOff>
        </xdr:to>
        <xdr:sp macro="" textlink="">
          <xdr:nvSpPr>
            <xdr:cNvPr id="3251" name="Control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3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214</xdr:row>
          <xdr:rowOff>0</xdr:rowOff>
        </xdr:from>
        <xdr:to>
          <xdr:col>18</xdr:col>
          <xdr:colOff>114300</xdr:colOff>
          <xdr:row>215</xdr:row>
          <xdr:rowOff>45720</xdr:rowOff>
        </xdr:to>
        <xdr:sp macro="" textlink="">
          <xdr:nvSpPr>
            <xdr:cNvPr id="3252" name="Control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3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0</xdr:rowOff>
        </xdr:from>
        <xdr:to>
          <xdr:col>1</xdr:col>
          <xdr:colOff>22860</xdr:colOff>
          <xdr:row>5</xdr:row>
          <xdr:rowOff>121920</xdr:rowOff>
        </xdr:to>
        <xdr:sp macro="" textlink="">
          <xdr:nvSpPr>
            <xdr:cNvPr id="4097" name="Control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</xdr:row>
          <xdr:rowOff>0</xdr:rowOff>
        </xdr:from>
        <xdr:to>
          <xdr:col>16</xdr:col>
          <xdr:colOff>114300</xdr:colOff>
          <xdr:row>6</xdr:row>
          <xdr:rowOff>45720</xdr:rowOff>
        </xdr:to>
        <xdr:sp macro="" textlink="">
          <xdr:nvSpPr>
            <xdr:cNvPr id="4098" name="Control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4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</xdr:row>
          <xdr:rowOff>0</xdr:rowOff>
        </xdr:from>
        <xdr:to>
          <xdr:col>16</xdr:col>
          <xdr:colOff>114300</xdr:colOff>
          <xdr:row>7</xdr:row>
          <xdr:rowOff>45720</xdr:rowOff>
        </xdr:to>
        <xdr:sp macro="" textlink="">
          <xdr:nvSpPr>
            <xdr:cNvPr id="4099" name="Control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</xdr:row>
          <xdr:rowOff>0</xdr:rowOff>
        </xdr:from>
        <xdr:to>
          <xdr:col>16</xdr:col>
          <xdr:colOff>114300</xdr:colOff>
          <xdr:row>8</xdr:row>
          <xdr:rowOff>45720</xdr:rowOff>
        </xdr:to>
        <xdr:sp macro="" textlink="">
          <xdr:nvSpPr>
            <xdr:cNvPr id="4100" name="Control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4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8</xdr:row>
          <xdr:rowOff>0</xdr:rowOff>
        </xdr:from>
        <xdr:to>
          <xdr:col>16</xdr:col>
          <xdr:colOff>114300</xdr:colOff>
          <xdr:row>9</xdr:row>
          <xdr:rowOff>45720</xdr:rowOff>
        </xdr:to>
        <xdr:sp macro="" textlink="">
          <xdr:nvSpPr>
            <xdr:cNvPr id="4101" name="Control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4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</xdr:row>
          <xdr:rowOff>0</xdr:rowOff>
        </xdr:from>
        <xdr:to>
          <xdr:col>16</xdr:col>
          <xdr:colOff>114300</xdr:colOff>
          <xdr:row>10</xdr:row>
          <xdr:rowOff>45720</xdr:rowOff>
        </xdr:to>
        <xdr:sp macro="" textlink="">
          <xdr:nvSpPr>
            <xdr:cNvPr id="4102" name="Control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4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10</xdr:row>
          <xdr:rowOff>0</xdr:rowOff>
        </xdr:from>
        <xdr:to>
          <xdr:col>16</xdr:col>
          <xdr:colOff>114300</xdr:colOff>
          <xdr:row>11</xdr:row>
          <xdr:rowOff>45720</xdr:rowOff>
        </xdr:to>
        <xdr:sp macro="" textlink="">
          <xdr:nvSpPr>
            <xdr:cNvPr id="4103" name="Control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4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</xdr:row>
          <xdr:rowOff>0</xdr:rowOff>
        </xdr:from>
        <xdr:to>
          <xdr:col>16</xdr:col>
          <xdr:colOff>114300</xdr:colOff>
          <xdr:row>12</xdr:row>
          <xdr:rowOff>45720</xdr:rowOff>
        </xdr:to>
        <xdr:sp macro="" textlink="">
          <xdr:nvSpPr>
            <xdr:cNvPr id="4104" name="Control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4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</xdr:row>
          <xdr:rowOff>0</xdr:rowOff>
        </xdr:from>
        <xdr:to>
          <xdr:col>16</xdr:col>
          <xdr:colOff>114300</xdr:colOff>
          <xdr:row>13</xdr:row>
          <xdr:rowOff>45720</xdr:rowOff>
        </xdr:to>
        <xdr:sp macro="" textlink="">
          <xdr:nvSpPr>
            <xdr:cNvPr id="4105" name="Control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4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</xdr:row>
          <xdr:rowOff>0</xdr:rowOff>
        </xdr:from>
        <xdr:to>
          <xdr:col>16</xdr:col>
          <xdr:colOff>114300</xdr:colOff>
          <xdr:row>14</xdr:row>
          <xdr:rowOff>45720</xdr:rowOff>
        </xdr:to>
        <xdr:sp macro="" textlink="">
          <xdr:nvSpPr>
            <xdr:cNvPr id="4106" name="Control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4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0</xdr:rowOff>
        </xdr:from>
        <xdr:to>
          <xdr:col>1</xdr:col>
          <xdr:colOff>22860</xdr:colOff>
          <xdr:row>16</xdr:row>
          <xdr:rowOff>121920</xdr:rowOff>
        </xdr:to>
        <xdr:sp macro="" textlink="">
          <xdr:nvSpPr>
            <xdr:cNvPr id="4107" name="Control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4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</xdr:row>
          <xdr:rowOff>0</xdr:rowOff>
        </xdr:from>
        <xdr:to>
          <xdr:col>16</xdr:col>
          <xdr:colOff>114300</xdr:colOff>
          <xdr:row>17</xdr:row>
          <xdr:rowOff>45720</xdr:rowOff>
        </xdr:to>
        <xdr:sp macro="" textlink="">
          <xdr:nvSpPr>
            <xdr:cNvPr id="4108" name="Control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4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</xdr:row>
          <xdr:rowOff>0</xdr:rowOff>
        </xdr:from>
        <xdr:to>
          <xdr:col>16</xdr:col>
          <xdr:colOff>114300</xdr:colOff>
          <xdr:row>18</xdr:row>
          <xdr:rowOff>45720</xdr:rowOff>
        </xdr:to>
        <xdr:sp macro="" textlink="">
          <xdr:nvSpPr>
            <xdr:cNvPr id="4109" name="Control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4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</xdr:row>
          <xdr:rowOff>0</xdr:rowOff>
        </xdr:from>
        <xdr:to>
          <xdr:col>16</xdr:col>
          <xdr:colOff>114300</xdr:colOff>
          <xdr:row>19</xdr:row>
          <xdr:rowOff>45720</xdr:rowOff>
        </xdr:to>
        <xdr:sp macro="" textlink="">
          <xdr:nvSpPr>
            <xdr:cNvPr id="4110" name="Control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4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</xdr:row>
          <xdr:rowOff>0</xdr:rowOff>
        </xdr:from>
        <xdr:to>
          <xdr:col>16</xdr:col>
          <xdr:colOff>114300</xdr:colOff>
          <xdr:row>20</xdr:row>
          <xdr:rowOff>45720</xdr:rowOff>
        </xdr:to>
        <xdr:sp macro="" textlink="">
          <xdr:nvSpPr>
            <xdr:cNvPr id="4111" name="Control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4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</xdr:row>
          <xdr:rowOff>0</xdr:rowOff>
        </xdr:from>
        <xdr:to>
          <xdr:col>16</xdr:col>
          <xdr:colOff>114300</xdr:colOff>
          <xdr:row>21</xdr:row>
          <xdr:rowOff>45720</xdr:rowOff>
        </xdr:to>
        <xdr:sp macro="" textlink="">
          <xdr:nvSpPr>
            <xdr:cNvPr id="4112" name="Control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4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21</xdr:row>
          <xdr:rowOff>0</xdr:rowOff>
        </xdr:from>
        <xdr:to>
          <xdr:col>16</xdr:col>
          <xdr:colOff>114300</xdr:colOff>
          <xdr:row>22</xdr:row>
          <xdr:rowOff>45720</xdr:rowOff>
        </xdr:to>
        <xdr:sp macro="" textlink="">
          <xdr:nvSpPr>
            <xdr:cNvPr id="4113" name="Control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4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22</xdr:row>
          <xdr:rowOff>0</xdr:rowOff>
        </xdr:from>
        <xdr:to>
          <xdr:col>16</xdr:col>
          <xdr:colOff>114300</xdr:colOff>
          <xdr:row>23</xdr:row>
          <xdr:rowOff>45720</xdr:rowOff>
        </xdr:to>
        <xdr:sp macro="" textlink="">
          <xdr:nvSpPr>
            <xdr:cNvPr id="4114" name="Control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4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23</xdr:row>
          <xdr:rowOff>0</xdr:rowOff>
        </xdr:from>
        <xdr:to>
          <xdr:col>16</xdr:col>
          <xdr:colOff>114300</xdr:colOff>
          <xdr:row>24</xdr:row>
          <xdr:rowOff>45720</xdr:rowOff>
        </xdr:to>
        <xdr:sp macro="" textlink="">
          <xdr:nvSpPr>
            <xdr:cNvPr id="4115" name="Control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4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24</xdr:row>
          <xdr:rowOff>0</xdr:rowOff>
        </xdr:from>
        <xdr:to>
          <xdr:col>16</xdr:col>
          <xdr:colOff>114300</xdr:colOff>
          <xdr:row>25</xdr:row>
          <xdr:rowOff>45720</xdr:rowOff>
        </xdr:to>
        <xdr:sp macro="" textlink="">
          <xdr:nvSpPr>
            <xdr:cNvPr id="4116" name="Control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4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25</xdr:row>
          <xdr:rowOff>0</xdr:rowOff>
        </xdr:from>
        <xdr:to>
          <xdr:col>16</xdr:col>
          <xdr:colOff>114300</xdr:colOff>
          <xdr:row>26</xdr:row>
          <xdr:rowOff>45720</xdr:rowOff>
        </xdr:to>
        <xdr:sp macro="" textlink="">
          <xdr:nvSpPr>
            <xdr:cNvPr id="4117" name="Control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4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0</xdr:rowOff>
        </xdr:from>
        <xdr:to>
          <xdr:col>1</xdr:col>
          <xdr:colOff>22860</xdr:colOff>
          <xdr:row>28</xdr:row>
          <xdr:rowOff>121920</xdr:rowOff>
        </xdr:to>
        <xdr:sp macro="" textlink="">
          <xdr:nvSpPr>
            <xdr:cNvPr id="4118" name="Control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4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28</xdr:row>
          <xdr:rowOff>0</xdr:rowOff>
        </xdr:from>
        <xdr:to>
          <xdr:col>16</xdr:col>
          <xdr:colOff>114300</xdr:colOff>
          <xdr:row>29</xdr:row>
          <xdr:rowOff>45720</xdr:rowOff>
        </xdr:to>
        <xdr:sp macro="" textlink="">
          <xdr:nvSpPr>
            <xdr:cNvPr id="4119" name="Control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4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29</xdr:row>
          <xdr:rowOff>0</xdr:rowOff>
        </xdr:from>
        <xdr:to>
          <xdr:col>16</xdr:col>
          <xdr:colOff>114300</xdr:colOff>
          <xdr:row>30</xdr:row>
          <xdr:rowOff>45720</xdr:rowOff>
        </xdr:to>
        <xdr:sp macro="" textlink="">
          <xdr:nvSpPr>
            <xdr:cNvPr id="4120" name="Control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4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30</xdr:row>
          <xdr:rowOff>0</xdr:rowOff>
        </xdr:from>
        <xdr:to>
          <xdr:col>16</xdr:col>
          <xdr:colOff>114300</xdr:colOff>
          <xdr:row>31</xdr:row>
          <xdr:rowOff>45720</xdr:rowOff>
        </xdr:to>
        <xdr:sp macro="" textlink="">
          <xdr:nvSpPr>
            <xdr:cNvPr id="4121" name="Control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4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0</xdr:rowOff>
        </xdr:from>
        <xdr:to>
          <xdr:col>1</xdr:col>
          <xdr:colOff>22860</xdr:colOff>
          <xdr:row>33</xdr:row>
          <xdr:rowOff>121920</xdr:rowOff>
        </xdr:to>
        <xdr:sp macro="" textlink="">
          <xdr:nvSpPr>
            <xdr:cNvPr id="4122" name="Control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4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</xdr:row>
          <xdr:rowOff>0</xdr:rowOff>
        </xdr:from>
        <xdr:to>
          <xdr:col>16</xdr:col>
          <xdr:colOff>114300</xdr:colOff>
          <xdr:row>34</xdr:row>
          <xdr:rowOff>45720</xdr:rowOff>
        </xdr:to>
        <xdr:sp macro="" textlink="">
          <xdr:nvSpPr>
            <xdr:cNvPr id="4123" name="Control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4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0</xdr:rowOff>
        </xdr:from>
        <xdr:to>
          <xdr:col>1</xdr:col>
          <xdr:colOff>22860</xdr:colOff>
          <xdr:row>36</xdr:row>
          <xdr:rowOff>121920</xdr:rowOff>
        </xdr:to>
        <xdr:sp macro="" textlink="">
          <xdr:nvSpPr>
            <xdr:cNvPr id="4124" name="Control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4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36</xdr:row>
          <xdr:rowOff>0</xdr:rowOff>
        </xdr:from>
        <xdr:to>
          <xdr:col>16</xdr:col>
          <xdr:colOff>114300</xdr:colOff>
          <xdr:row>37</xdr:row>
          <xdr:rowOff>45720</xdr:rowOff>
        </xdr:to>
        <xdr:sp macro="" textlink="">
          <xdr:nvSpPr>
            <xdr:cNvPr id="4125" name="Control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4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37</xdr:row>
          <xdr:rowOff>0</xdr:rowOff>
        </xdr:from>
        <xdr:to>
          <xdr:col>16</xdr:col>
          <xdr:colOff>114300</xdr:colOff>
          <xdr:row>38</xdr:row>
          <xdr:rowOff>45720</xdr:rowOff>
        </xdr:to>
        <xdr:sp macro="" textlink="">
          <xdr:nvSpPr>
            <xdr:cNvPr id="4126" name="Control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4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38</xdr:row>
          <xdr:rowOff>0</xdr:rowOff>
        </xdr:from>
        <xdr:to>
          <xdr:col>16</xdr:col>
          <xdr:colOff>114300</xdr:colOff>
          <xdr:row>39</xdr:row>
          <xdr:rowOff>45720</xdr:rowOff>
        </xdr:to>
        <xdr:sp macro="" textlink="">
          <xdr:nvSpPr>
            <xdr:cNvPr id="4127" name="Control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4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39</xdr:row>
          <xdr:rowOff>0</xdr:rowOff>
        </xdr:from>
        <xdr:to>
          <xdr:col>16</xdr:col>
          <xdr:colOff>114300</xdr:colOff>
          <xdr:row>40</xdr:row>
          <xdr:rowOff>45720</xdr:rowOff>
        </xdr:to>
        <xdr:sp macro="" textlink="">
          <xdr:nvSpPr>
            <xdr:cNvPr id="4128" name="Control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4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40</xdr:row>
          <xdr:rowOff>0</xdr:rowOff>
        </xdr:from>
        <xdr:to>
          <xdr:col>16</xdr:col>
          <xdr:colOff>114300</xdr:colOff>
          <xdr:row>41</xdr:row>
          <xdr:rowOff>45720</xdr:rowOff>
        </xdr:to>
        <xdr:sp macro="" textlink="">
          <xdr:nvSpPr>
            <xdr:cNvPr id="4129" name="Control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4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41</xdr:row>
          <xdr:rowOff>0</xdr:rowOff>
        </xdr:from>
        <xdr:to>
          <xdr:col>16</xdr:col>
          <xdr:colOff>114300</xdr:colOff>
          <xdr:row>42</xdr:row>
          <xdr:rowOff>45720</xdr:rowOff>
        </xdr:to>
        <xdr:sp macro="" textlink="">
          <xdr:nvSpPr>
            <xdr:cNvPr id="4130" name="Control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4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</xdr:row>
          <xdr:rowOff>0</xdr:rowOff>
        </xdr:from>
        <xdr:to>
          <xdr:col>16</xdr:col>
          <xdr:colOff>114300</xdr:colOff>
          <xdr:row>43</xdr:row>
          <xdr:rowOff>45720</xdr:rowOff>
        </xdr:to>
        <xdr:sp macro="" textlink="">
          <xdr:nvSpPr>
            <xdr:cNvPr id="4131" name="Control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4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43</xdr:row>
          <xdr:rowOff>0</xdr:rowOff>
        </xdr:from>
        <xdr:to>
          <xdr:col>16</xdr:col>
          <xdr:colOff>114300</xdr:colOff>
          <xdr:row>44</xdr:row>
          <xdr:rowOff>45720</xdr:rowOff>
        </xdr:to>
        <xdr:sp macro="" textlink="">
          <xdr:nvSpPr>
            <xdr:cNvPr id="4132" name="Control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4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0</xdr:rowOff>
        </xdr:from>
        <xdr:to>
          <xdr:col>1</xdr:col>
          <xdr:colOff>22860</xdr:colOff>
          <xdr:row>46</xdr:row>
          <xdr:rowOff>121920</xdr:rowOff>
        </xdr:to>
        <xdr:sp macro="" textlink="">
          <xdr:nvSpPr>
            <xdr:cNvPr id="4133" name="Control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4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46</xdr:row>
          <xdr:rowOff>0</xdr:rowOff>
        </xdr:from>
        <xdr:to>
          <xdr:col>16</xdr:col>
          <xdr:colOff>114300</xdr:colOff>
          <xdr:row>47</xdr:row>
          <xdr:rowOff>45720</xdr:rowOff>
        </xdr:to>
        <xdr:sp macro="" textlink="">
          <xdr:nvSpPr>
            <xdr:cNvPr id="4134" name="Control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4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</xdr:row>
          <xdr:rowOff>0</xdr:rowOff>
        </xdr:from>
        <xdr:to>
          <xdr:col>1</xdr:col>
          <xdr:colOff>22860</xdr:colOff>
          <xdr:row>49</xdr:row>
          <xdr:rowOff>121920</xdr:rowOff>
        </xdr:to>
        <xdr:sp macro="" textlink="">
          <xdr:nvSpPr>
            <xdr:cNvPr id="4135" name="Control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4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49</xdr:row>
          <xdr:rowOff>0</xdr:rowOff>
        </xdr:from>
        <xdr:to>
          <xdr:col>16</xdr:col>
          <xdr:colOff>114300</xdr:colOff>
          <xdr:row>50</xdr:row>
          <xdr:rowOff>45720</xdr:rowOff>
        </xdr:to>
        <xdr:sp macro="" textlink="">
          <xdr:nvSpPr>
            <xdr:cNvPr id="4136" name="Control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4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50</xdr:row>
          <xdr:rowOff>0</xdr:rowOff>
        </xdr:from>
        <xdr:to>
          <xdr:col>16</xdr:col>
          <xdr:colOff>114300</xdr:colOff>
          <xdr:row>51</xdr:row>
          <xdr:rowOff>45720</xdr:rowOff>
        </xdr:to>
        <xdr:sp macro="" textlink="">
          <xdr:nvSpPr>
            <xdr:cNvPr id="4137" name="Control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4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51</xdr:row>
          <xdr:rowOff>0</xdr:rowOff>
        </xdr:from>
        <xdr:to>
          <xdr:col>16</xdr:col>
          <xdr:colOff>114300</xdr:colOff>
          <xdr:row>52</xdr:row>
          <xdr:rowOff>45720</xdr:rowOff>
        </xdr:to>
        <xdr:sp macro="" textlink="">
          <xdr:nvSpPr>
            <xdr:cNvPr id="4138" name="Control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4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52</xdr:row>
          <xdr:rowOff>0</xdr:rowOff>
        </xdr:from>
        <xdr:to>
          <xdr:col>16</xdr:col>
          <xdr:colOff>114300</xdr:colOff>
          <xdr:row>53</xdr:row>
          <xdr:rowOff>45720</xdr:rowOff>
        </xdr:to>
        <xdr:sp macro="" textlink="">
          <xdr:nvSpPr>
            <xdr:cNvPr id="4139" name="Control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4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0</xdr:rowOff>
        </xdr:from>
        <xdr:to>
          <xdr:col>1</xdr:col>
          <xdr:colOff>22860</xdr:colOff>
          <xdr:row>55</xdr:row>
          <xdr:rowOff>121920</xdr:rowOff>
        </xdr:to>
        <xdr:sp macro="" textlink="">
          <xdr:nvSpPr>
            <xdr:cNvPr id="4140" name="Control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4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55</xdr:row>
          <xdr:rowOff>0</xdr:rowOff>
        </xdr:from>
        <xdr:to>
          <xdr:col>16</xdr:col>
          <xdr:colOff>114300</xdr:colOff>
          <xdr:row>56</xdr:row>
          <xdr:rowOff>45720</xdr:rowOff>
        </xdr:to>
        <xdr:sp macro="" textlink="">
          <xdr:nvSpPr>
            <xdr:cNvPr id="4141" name="Control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4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56</xdr:row>
          <xdr:rowOff>0</xdr:rowOff>
        </xdr:from>
        <xdr:to>
          <xdr:col>16</xdr:col>
          <xdr:colOff>114300</xdr:colOff>
          <xdr:row>57</xdr:row>
          <xdr:rowOff>45720</xdr:rowOff>
        </xdr:to>
        <xdr:sp macro="" textlink="">
          <xdr:nvSpPr>
            <xdr:cNvPr id="4142" name="Control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4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57</xdr:row>
          <xdr:rowOff>0</xdr:rowOff>
        </xdr:from>
        <xdr:to>
          <xdr:col>16</xdr:col>
          <xdr:colOff>114300</xdr:colOff>
          <xdr:row>58</xdr:row>
          <xdr:rowOff>45720</xdr:rowOff>
        </xdr:to>
        <xdr:sp macro="" textlink="">
          <xdr:nvSpPr>
            <xdr:cNvPr id="4143" name="Control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4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58</xdr:row>
          <xdr:rowOff>0</xdr:rowOff>
        </xdr:from>
        <xdr:to>
          <xdr:col>16</xdr:col>
          <xdr:colOff>114300</xdr:colOff>
          <xdr:row>59</xdr:row>
          <xdr:rowOff>45720</xdr:rowOff>
        </xdr:to>
        <xdr:sp macro="" textlink="">
          <xdr:nvSpPr>
            <xdr:cNvPr id="4144" name="Control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4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59</xdr:row>
          <xdr:rowOff>0</xdr:rowOff>
        </xdr:from>
        <xdr:to>
          <xdr:col>16</xdr:col>
          <xdr:colOff>114300</xdr:colOff>
          <xdr:row>60</xdr:row>
          <xdr:rowOff>45720</xdr:rowOff>
        </xdr:to>
        <xdr:sp macro="" textlink="">
          <xdr:nvSpPr>
            <xdr:cNvPr id="4145" name="Control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4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60</xdr:row>
          <xdr:rowOff>0</xdr:rowOff>
        </xdr:from>
        <xdr:to>
          <xdr:col>16</xdr:col>
          <xdr:colOff>114300</xdr:colOff>
          <xdr:row>61</xdr:row>
          <xdr:rowOff>45720</xdr:rowOff>
        </xdr:to>
        <xdr:sp macro="" textlink="">
          <xdr:nvSpPr>
            <xdr:cNvPr id="4146" name="Control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4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61</xdr:row>
          <xdr:rowOff>0</xdr:rowOff>
        </xdr:from>
        <xdr:to>
          <xdr:col>16</xdr:col>
          <xdr:colOff>114300</xdr:colOff>
          <xdr:row>62</xdr:row>
          <xdr:rowOff>45720</xdr:rowOff>
        </xdr:to>
        <xdr:sp macro="" textlink="">
          <xdr:nvSpPr>
            <xdr:cNvPr id="4147" name="Control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4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62</xdr:row>
          <xdr:rowOff>0</xdr:rowOff>
        </xdr:from>
        <xdr:to>
          <xdr:col>16</xdr:col>
          <xdr:colOff>114300</xdr:colOff>
          <xdr:row>63</xdr:row>
          <xdr:rowOff>45720</xdr:rowOff>
        </xdr:to>
        <xdr:sp macro="" textlink="">
          <xdr:nvSpPr>
            <xdr:cNvPr id="4148" name="Control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4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63</xdr:row>
          <xdr:rowOff>0</xdr:rowOff>
        </xdr:from>
        <xdr:to>
          <xdr:col>16</xdr:col>
          <xdr:colOff>114300</xdr:colOff>
          <xdr:row>64</xdr:row>
          <xdr:rowOff>45720</xdr:rowOff>
        </xdr:to>
        <xdr:sp macro="" textlink="">
          <xdr:nvSpPr>
            <xdr:cNvPr id="4149" name="Control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4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0</xdr:rowOff>
        </xdr:from>
        <xdr:to>
          <xdr:col>1</xdr:col>
          <xdr:colOff>22860</xdr:colOff>
          <xdr:row>66</xdr:row>
          <xdr:rowOff>121920</xdr:rowOff>
        </xdr:to>
        <xdr:sp macro="" textlink="">
          <xdr:nvSpPr>
            <xdr:cNvPr id="4150" name="Control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4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66</xdr:row>
          <xdr:rowOff>0</xdr:rowOff>
        </xdr:from>
        <xdr:to>
          <xdr:col>16</xdr:col>
          <xdr:colOff>114300</xdr:colOff>
          <xdr:row>67</xdr:row>
          <xdr:rowOff>45720</xdr:rowOff>
        </xdr:to>
        <xdr:sp macro="" textlink="">
          <xdr:nvSpPr>
            <xdr:cNvPr id="4151" name="Control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4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67</xdr:row>
          <xdr:rowOff>0</xdr:rowOff>
        </xdr:from>
        <xdr:to>
          <xdr:col>16</xdr:col>
          <xdr:colOff>114300</xdr:colOff>
          <xdr:row>68</xdr:row>
          <xdr:rowOff>45720</xdr:rowOff>
        </xdr:to>
        <xdr:sp macro="" textlink="">
          <xdr:nvSpPr>
            <xdr:cNvPr id="4152" name="Control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4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</xdr:row>
          <xdr:rowOff>0</xdr:rowOff>
        </xdr:from>
        <xdr:to>
          <xdr:col>1</xdr:col>
          <xdr:colOff>22860</xdr:colOff>
          <xdr:row>70</xdr:row>
          <xdr:rowOff>121920</xdr:rowOff>
        </xdr:to>
        <xdr:sp macro="" textlink="">
          <xdr:nvSpPr>
            <xdr:cNvPr id="4153" name="Control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4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70</xdr:row>
          <xdr:rowOff>0</xdr:rowOff>
        </xdr:from>
        <xdr:to>
          <xdr:col>16</xdr:col>
          <xdr:colOff>114300</xdr:colOff>
          <xdr:row>71</xdr:row>
          <xdr:rowOff>45720</xdr:rowOff>
        </xdr:to>
        <xdr:sp macro="" textlink="">
          <xdr:nvSpPr>
            <xdr:cNvPr id="4154" name="Control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4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71</xdr:row>
          <xdr:rowOff>0</xdr:rowOff>
        </xdr:from>
        <xdr:to>
          <xdr:col>16</xdr:col>
          <xdr:colOff>114300</xdr:colOff>
          <xdr:row>72</xdr:row>
          <xdr:rowOff>45720</xdr:rowOff>
        </xdr:to>
        <xdr:sp macro="" textlink="">
          <xdr:nvSpPr>
            <xdr:cNvPr id="4155" name="Control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4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72</xdr:row>
          <xdr:rowOff>0</xdr:rowOff>
        </xdr:from>
        <xdr:to>
          <xdr:col>16</xdr:col>
          <xdr:colOff>114300</xdr:colOff>
          <xdr:row>73</xdr:row>
          <xdr:rowOff>45720</xdr:rowOff>
        </xdr:to>
        <xdr:sp macro="" textlink="">
          <xdr:nvSpPr>
            <xdr:cNvPr id="4156" name="Control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4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73</xdr:row>
          <xdr:rowOff>0</xdr:rowOff>
        </xdr:from>
        <xdr:to>
          <xdr:col>16</xdr:col>
          <xdr:colOff>114300</xdr:colOff>
          <xdr:row>74</xdr:row>
          <xdr:rowOff>45720</xdr:rowOff>
        </xdr:to>
        <xdr:sp macro="" textlink="">
          <xdr:nvSpPr>
            <xdr:cNvPr id="4157" name="Control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4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74</xdr:row>
          <xdr:rowOff>0</xdr:rowOff>
        </xdr:from>
        <xdr:to>
          <xdr:col>16</xdr:col>
          <xdr:colOff>114300</xdr:colOff>
          <xdr:row>75</xdr:row>
          <xdr:rowOff>45720</xdr:rowOff>
        </xdr:to>
        <xdr:sp macro="" textlink="">
          <xdr:nvSpPr>
            <xdr:cNvPr id="4158" name="Control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4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75</xdr:row>
          <xdr:rowOff>0</xdr:rowOff>
        </xdr:from>
        <xdr:to>
          <xdr:col>16</xdr:col>
          <xdr:colOff>114300</xdr:colOff>
          <xdr:row>76</xdr:row>
          <xdr:rowOff>45720</xdr:rowOff>
        </xdr:to>
        <xdr:sp macro="" textlink="">
          <xdr:nvSpPr>
            <xdr:cNvPr id="4159" name="Control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4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76</xdr:row>
          <xdr:rowOff>0</xdr:rowOff>
        </xdr:from>
        <xdr:to>
          <xdr:col>16</xdr:col>
          <xdr:colOff>114300</xdr:colOff>
          <xdr:row>77</xdr:row>
          <xdr:rowOff>45720</xdr:rowOff>
        </xdr:to>
        <xdr:sp macro="" textlink="">
          <xdr:nvSpPr>
            <xdr:cNvPr id="4160" name="Control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4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77</xdr:row>
          <xdr:rowOff>0</xdr:rowOff>
        </xdr:from>
        <xdr:to>
          <xdr:col>16</xdr:col>
          <xdr:colOff>114300</xdr:colOff>
          <xdr:row>78</xdr:row>
          <xdr:rowOff>45720</xdr:rowOff>
        </xdr:to>
        <xdr:sp macro="" textlink="">
          <xdr:nvSpPr>
            <xdr:cNvPr id="4161" name="Control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4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78</xdr:row>
          <xdr:rowOff>0</xdr:rowOff>
        </xdr:from>
        <xdr:to>
          <xdr:col>16</xdr:col>
          <xdr:colOff>114300</xdr:colOff>
          <xdr:row>79</xdr:row>
          <xdr:rowOff>45720</xdr:rowOff>
        </xdr:to>
        <xdr:sp macro="" textlink="">
          <xdr:nvSpPr>
            <xdr:cNvPr id="4162" name="Control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4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79</xdr:row>
          <xdr:rowOff>0</xdr:rowOff>
        </xdr:from>
        <xdr:to>
          <xdr:col>16</xdr:col>
          <xdr:colOff>114300</xdr:colOff>
          <xdr:row>80</xdr:row>
          <xdr:rowOff>45720</xdr:rowOff>
        </xdr:to>
        <xdr:sp macro="" textlink="">
          <xdr:nvSpPr>
            <xdr:cNvPr id="4163" name="Control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4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80</xdr:row>
          <xdr:rowOff>0</xdr:rowOff>
        </xdr:from>
        <xdr:to>
          <xdr:col>16</xdr:col>
          <xdr:colOff>114300</xdr:colOff>
          <xdr:row>81</xdr:row>
          <xdr:rowOff>45720</xdr:rowOff>
        </xdr:to>
        <xdr:sp macro="" textlink="">
          <xdr:nvSpPr>
            <xdr:cNvPr id="4164" name="Control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4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81</xdr:row>
          <xdr:rowOff>0</xdr:rowOff>
        </xdr:from>
        <xdr:to>
          <xdr:col>16</xdr:col>
          <xdr:colOff>114300</xdr:colOff>
          <xdr:row>82</xdr:row>
          <xdr:rowOff>45720</xdr:rowOff>
        </xdr:to>
        <xdr:sp macro="" textlink="">
          <xdr:nvSpPr>
            <xdr:cNvPr id="4165" name="Control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4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</xdr:row>
          <xdr:rowOff>0</xdr:rowOff>
        </xdr:from>
        <xdr:to>
          <xdr:col>1</xdr:col>
          <xdr:colOff>22860</xdr:colOff>
          <xdr:row>84</xdr:row>
          <xdr:rowOff>121920</xdr:rowOff>
        </xdr:to>
        <xdr:sp macro="" textlink="">
          <xdr:nvSpPr>
            <xdr:cNvPr id="4166" name="Control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4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84</xdr:row>
          <xdr:rowOff>0</xdr:rowOff>
        </xdr:from>
        <xdr:to>
          <xdr:col>16</xdr:col>
          <xdr:colOff>114300</xdr:colOff>
          <xdr:row>85</xdr:row>
          <xdr:rowOff>45720</xdr:rowOff>
        </xdr:to>
        <xdr:sp macro="" textlink="">
          <xdr:nvSpPr>
            <xdr:cNvPr id="4167" name="Control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4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85</xdr:row>
          <xdr:rowOff>0</xdr:rowOff>
        </xdr:from>
        <xdr:to>
          <xdr:col>16</xdr:col>
          <xdr:colOff>114300</xdr:colOff>
          <xdr:row>86</xdr:row>
          <xdr:rowOff>45720</xdr:rowOff>
        </xdr:to>
        <xdr:sp macro="" textlink="">
          <xdr:nvSpPr>
            <xdr:cNvPr id="4168" name="Control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4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</xdr:row>
          <xdr:rowOff>0</xdr:rowOff>
        </xdr:from>
        <xdr:to>
          <xdr:col>1</xdr:col>
          <xdr:colOff>22860</xdr:colOff>
          <xdr:row>88</xdr:row>
          <xdr:rowOff>121920</xdr:rowOff>
        </xdr:to>
        <xdr:sp macro="" textlink="">
          <xdr:nvSpPr>
            <xdr:cNvPr id="4169" name="Control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4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88</xdr:row>
          <xdr:rowOff>0</xdr:rowOff>
        </xdr:from>
        <xdr:to>
          <xdr:col>16</xdr:col>
          <xdr:colOff>114300</xdr:colOff>
          <xdr:row>89</xdr:row>
          <xdr:rowOff>45720</xdr:rowOff>
        </xdr:to>
        <xdr:sp macro="" textlink="">
          <xdr:nvSpPr>
            <xdr:cNvPr id="4170" name="Control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4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89</xdr:row>
          <xdr:rowOff>0</xdr:rowOff>
        </xdr:from>
        <xdr:to>
          <xdr:col>16</xdr:col>
          <xdr:colOff>114300</xdr:colOff>
          <xdr:row>90</xdr:row>
          <xdr:rowOff>45720</xdr:rowOff>
        </xdr:to>
        <xdr:sp macro="" textlink="">
          <xdr:nvSpPr>
            <xdr:cNvPr id="4171" name="Control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4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0</xdr:rowOff>
        </xdr:from>
        <xdr:to>
          <xdr:col>1</xdr:col>
          <xdr:colOff>22860</xdr:colOff>
          <xdr:row>92</xdr:row>
          <xdr:rowOff>121920</xdr:rowOff>
        </xdr:to>
        <xdr:sp macro="" textlink="">
          <xdr:nvSpPr>
            <xdr:cNvPr id="4172" name="Control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4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92</xdr:row>
          <xdr:rowOff>0</xdr:rowOff>
        </xdr:from>
        <xdr:to>
          <xdr:col>16</xdr:col>
          <xdr:colOff>114300</xdr:colOff>
          <xdr:row>93</xdr:row>
          <xdr:rowOff>45720</xdr:rowOff>
        </xdr:to>
        <xdr:sp macro="" textlink="">
          <xdr:nvSpPr>
            <xdr:cNvPr id="4173" name="Control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4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93</xdr:row>
          <xdr:rowOff>0</xdr:rowOff>
        </xdr:from>
        <xdr:to>
          <xdr:col>16</xdr:col>
          <xdr:colOff>114300</xdr:colOff>
          <xdr:row>94</xdr:row>
          <xdr:rowOff>45720</xdr:rowOff>
        </xdr:to>
        <xdr:sp macro="" textlink="">
          <xdr:nvSpPr>
            <xdr:cNvPr id="4174" name="Control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4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94</xdr:row>
          <xdr:rowOff>0</xdr:rowOff>
        </xdr:from>
        <xdr:to>
          <xdr:col>16</xdr:col>
          <xdr:colOff>114300</xdr:colOff>
          <xdr:row>95</xdr:row>
          <xdr:rowOff>45720</xdr:rowOff>
        </xdr:to>
        <xdr:sp macro="" textlink="">
          <xdr:nvSpPr>
            <xdr:cNvPr id="4175" name="Control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4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</xdr:row>
          <xdr:rowOff>0</xdr:rowOff>
        </xdr:from>
        <xdr:to>
          <xdr:col>1</xdr:col>
          <xdr:colOff>22860</xdr:colOff>
          <xdr:row>97</xdr:row>
          <xdr:rowOff>121920</xdr:rowOff>
        </xdr:to>
        <xdr:sp macro="" textlink="">
          <xdr:nvSpPr>
            <xdr:cNvPr id="4176" name="Control 80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4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97</xdr:row>
          <xdr:rowOff>0</xdr:rowOff>
        </xdr:from>
        <xdr:to>
          <xdr:col>16</xdr:col>
          <xdr:colOff>114300</xdr:colOff>
          <xdr:row>98</xdr:row>
          <xdr:rowOff>45720</xdr:rowOff>
        </xdr:to>
        <xdr:sp macro="" textlink="">
          <xdr:nvSpPr>
            <xdr:cNvPr id="4177" name="Control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4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98</xdr:row>
          <xdr:rowOff>0</xdr:rowOff>
        </xdr:from>
        <xdr:to>
          <xdr:col>16</xdr:col>
          <xdr:colOff>114300</xdr:colOff>
          <xdr:row>99</xdr:row>
          <xdr:rowOff>45720</xdr:rowOff>
        </xdr:to>
        <xdr:sp macro="" textlink="">
          <xdr:nvSpPr>
            <xdr:cNvPr id="4178" name="Control 82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4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99</xdr:row>
          <xdr:rowOff>0</xdr:rowOff>
        </xdr:from>
        <xdr:to>
          <xdr:col>16</xdr:col>
          <xdr:colOff>114300</xdr:colOff>
          <xdr:row>100</xdr:row>
          <xdr:rowOff>45720</xdr:rowOff>
        </xdr:to>
        <xdr:sp macro="" textlink="">
          <xdr:nvSpPr>
            <xdr:cNvPr id="4179" name="Control 83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4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100</xdr:row>
          <xdr:rowOff>0</xdr:rowOff>
        </xdr:from>
        <xdr:to>
          <xdr:col>16</xdr:col>
          <xdr:colOff>114300</xdr:colOff>
          <xdr:row>101</xdr:row>
          <xdr:rowOff>45720</xdr:rowOff>
        </xdr:to>
        <xdr:sp macro="" textlink="">
          <xdr:nvSpPr>
            <xdr:cNvPr id="4180" name="Control 84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4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101</xdr:row>
          <xdr:rowOff>0</xdr:rowOff>
        </xdr:from>
        <xdr:to>
          <xdr:col>16</xdr:col>
          <xdr:colOff>114300</xdr:colOff>
          <xdr:row>102</xdr:row>
          <xdr:rowOff>45720</xdr:rowOff>
        </xdr:to>
        <xdr:sp macro="" textlink="">
          <xdr:nvSpPr>
            <xdr:cNvPr id="4181" name="Control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4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102</xdr:row>
          <xdr:rowOff>0</xdr:rowOff>
        </xdr:from>
        <xdr:to>
          <xdr:col>16</xdr:col>
          <xdr:colOff>114300</xdr:colOff>
          <xdr:row>103</xdr:row>
          <xdr:rowOff>45720</xdr:rowOff>
        </xdr:to>
        <xdr:sp macro="" textlink="">
          <xdr:nvSpPr>
            <xdr:cNvPr id="4182" name="Control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4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103</xdr:row>
          <xdr:rowOff>0</xdr:rowOff>
        </xdr:from>
        <xdr:to>
          <xdr:col>16</xdr:col>
          <xdr:colOff>114300</xdr:colOff>
          <xdr:row>104</xdr:row>
          <xdr:rowOff>45720</xdr:rowOff>
        </xdr:to>
        <xdr:sp macro="" textlink="">
          <xdr:nvSpPr>
            <xdr:cNvPr id="4183" name="Control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4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0</xdr:rowOff>
        </xdr:from>
        <xdr:to>
          <xdr:col>1</xdr:col>
          <xdr:colOff>22860</xdr:colOff>
          <xdr:row>106</xdr:row>
          <xdr:rowOff>121920</xdr:rowOff>
        </xdr:to>
        <xdr:sp macro="" textlink="">
          <xdr:nvSpPr>
            <xdr:cNvPr id="4184" name="Control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4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106</xdr:row>
          <xdr:rowOff>0</xdr:rowOff>
        </xdr:from>
        <xdr:to>
          <xdr:col>16</xdr:col>
          <xdr:colOff>114300</xdr:colOff>
          <xdr:row>107</xdr:row>
          <xdr:rowOff>45720</xdr:rowOff>
        </xdr:to>
        <xdr:sp macro="" textlink="">
          <xdr:nvSpPr>
            <xdr:cNvPr id="4185" name="Control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4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107</xdr:row>
          <xdr:rowOff>0</xdr:rowOff>
        </xdr:from>
        <xdr:to>
          <xdr:col>16</xdr:col>
          <xdr:colOff>114300</xdr:colOff>
          <xdr:row>108</xdr:row>
          <xdr:rowOff>45720</xdr:rowOff>
        </xdr:to>
        <xdr:sp macro="" textlink="">
          <xdr:nvSpPr>
            <xdr:cNvPr id="4186" name="Control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4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</xdr:row>
          <xdr:rowOff>0</xdr:rowOff>
        </xdr:from>
        <xdr:to>
          <xdr:col>1</xdr:col>
          <xdr:colOff>22860</xdr:colOff>
          <xdr:row>110</xdr:row>
          <xdr:rowOff>121920</xdr:rowOff>
        </xdr:to>
        <xdr:sp macro="" textlink="">
          <xdr:nvSpPr>
            <xdr:cNvPr id="4187" name="Control 91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4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110</xdr:row>
          <xdr:rowOff>0</xdr:rowOff>
        </xdr:from>
        <xdr:to>
          <xdr:col>16</xdr:col>
          <xdr:colOff>114300</xdr:colOff>
          <xdr:row>111</xdr:row>
          <xdr:rowOff>45720</xdr:rowOff>
        </xdr:to>
        <xdr:sp macro="" textlink="">
          <xdr:nvSpPr>
            <xdr:cNvPr id="4188" name="Control 92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4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111</xdr:row>
          <xdr:rowOff>0</xdr:rowOff>
        </xdr:from>
        <xdr:to>
          <xdr:col>16</xdr:col>
          <xdr:colOff>114300</xdr:colOff>
          <xdr:row>112</xdr:row>
          <xdr:rowOff>45720</xdr:rowOff>
        </xdr:to>
        <xdr:sp macro="" textlink="">
          <xdr:nvSpPr>
            <xdr:cNvPr id="4189" name="Control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4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112</xdr:row>
          <xdr:rowOff>0</xdr:rowOff>
        </xdr:from>
        <xdr:to>
          <xdr:col>16</xdr:col>
          <xdr:colOff>114300</xdr:colOff>
          <xdr:row>113</xdr:row>
          <xdr:rowOff>45720</xdr:rowOff>
        </xdr:to>
        <xdr:sp macro="" textlink="">
          <xdr:nvSpPr>
            <xdr:cNvPr id="4190" name="Control 94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4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113</xdr:row>
          <xdr:rowOff>0</xdr:rowOff>
        </xdr:from>
        <xdr:to>
          <xdr:col>16</xdr:col>
          <xdr:colOff>114300</xdr:colOff>
          <xdr:row>114</xdr:row>
          <xdr:rowOff>45720</xdr:rowOff>
        </xdr:to>
        <xdr:sp macro="" textlink="">
          <xdr:nvSpPr>
            <xdr:cNvPr id="4191" name="Control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4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114</xdr:row>
          <xdr:rowOff>0</xdr:rowOff>
        </xdr:from>
        <xdr:to>
          <xdr:col>16</xdr:col>
          <xdr:colOff>114300</xdr:colOff>
          <xdr:row>115</xdr:row>
          <xdr:rowOff>45720</xdr:rowOff>
        </xdr:to>
        <xdr:sp macro="" textlink="">
          <xdr:nvSpPr>
            <xdr:cNvPr id="4192" name="Control 96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4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115</xdr:row>
          <xdr:rowOff>0</xdr:rowOff>
        </xdr:from>
        <xdr:to>
          <xdr:col>16</xdr:col>
          <xdr:colOff>114300</xdr:colOff>
          <xdr:row>116</xdr:row>
          <xdr:rowOff>45720</xdr:rowOff>
        </xdr:to>
        <xdr:sp macro="" textlink="">
          <xdr:nvSpPr>
            <xdr:cNvPr id="4193" name="Control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4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116</xdr:row>
          <xdr:rowOff>0</xdr:rowOff>
        </xdr:from>
        <xdr:to>
          <xdr:col>16</xdr:col>
          <xdr:colOff>114300</xdr:colOff>
          <xdr:row>117</xdr:row>
          <xdr:rowOff>45720</xdr:rowOff>
        </xdr:to>
        <xdr:sp macro="" textlink="">
          <xdr:nvSpPr>
            <xdr:cNvPr id="4194" name="Control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4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117</xdr:row>
          <xdr:rowOff>0</xdr:rowOff>
        </xdr:from>
        <xdr:to>
          <xdr:col>16</xdr:col>
          <xdr:colOff>114300</xdr:colOff>
          <xdr:row>118</xdr:row>
          <xdr:rowOff>45720</xdr:rowOff>
        </xdr:to>
        <xdr:sp macro="" textlink="">
          <xdr:nvSpPr>
            <xdr:cNvPr id="4195" name="Control 99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4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118</xdr:row>
          <xdr:rowOff>0</xdr:rowOff>
        </xdr:from>
        <xdr:to>
          <xdr:col>16</xdr:col>
          <xdr:colOff>114300</xdr:colOff>
          <xdr:row>119</xdr:row>
          <xdr:rowOff>45720</xdr:rowOff>
        </xdr:to>
        <xdr:sp macro="" textlink="">
          <xdr:nvSpPr>
            <xdr:cNvPr id="4196" name="Control 100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4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119</xdr:row>
          <xdr:rowOff>0</xdr:rowOff>
        </xdr:from>
        <xdr:to>
          <xdr:col>16</xdr:col>
          <xdr:colOff>114300</xdr:colOff>
          <xdr:row>120</xdr:row>
          <xdr:rowOff>45720</xdr:rowOff>
        </xdr:to>
        <xdr:sp macro="" textlink="">
          <xdr:nvSpPr>
            <xdr:cNvPr id="4197" name="Control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4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120</xdr:row>
          <xdr:rowOff>0</xdr:rowOff>
        </xdr:from>
        <xdr:to>
          <xdr:col>16</xdr:col>
          <xdr:colOff>114300</xdr:colOff>
          <xdr:row>121</xdr:row>
          <xdr:rowOff>45720</xdr:rowOff>
        </xdr:to>
        <xdr:sp macro="" textlink="">
          <xdr:nvSpPr>
            <xdr:cNvPr id="4198" name="Control 102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4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121</xdr:row>
          <xdr:rowOff>0</xdr:rowOff>
        </xdr:from>
        <xdr:to>
          <xdr:col>16</xdr:col>
          <xdr:colOff>114300</xdr:colOff>
          <xdr:row>122</xdr:row>
          <xdr:rowOff>45720</xdr:rowOff>
        </xdr:to>
        <xdr:sp macro="" textlink="">
          <xdr:nvSpPr>
            <xdr:cNvPr id="4199" name="Control 103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4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122</xdr:row>
          <xdr:rowOff>0</xdr:rowOff>
        </xdr:from>
        <xdr:to>
          <xdr:col>16</xdr:col>
          <xdr:colOff>114300</xdr:colOff>
          <xdr:row>123</xdr:row>
          <xdr:rowOff>45720</xdr:rowOff>
        </xdr:to>
        <xdr:sp macro="" textlink="">
          <xdr:nvSpPr>
            <xdr:cNvPr id="4200" name="Control 104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4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123</xdr:row>
          <xdr:rowOff>0</xdr:rowOff>
        </xdr:from>
        <xdr:to>
          <xdr:col>16</xdr:col>
          <xdr:colOff>114300</xdr:colOff>
          <xdr:row>124</xdr:row>
          <xdr:rowOff>45720</xdr:rowOff>
        </xdr:to>
        <xdr:sp macro="" textlink="">
          <xdr:nvSpPr>
            <xdr:cNvPr id="4201" name="Control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4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124</xdr:row>
          <xdr:rowOff>0</xdr:rowOff>
        </xdr:from>
        <xdr:to>
          <xdr:col>16</xdr:col>
          <xdr:colOff>114300</xdr:colOff>
          <xdr:row>125</xdr:row>
          <xdr:rowOff>45720</xdr:rowOff>
        </xdr:to>
        <xdr:sp macro="" textlink="">
          <xdr:nvSpPr>
            <xdr:cNvPr id="4202" name="Control 106" hidden="1">
              <a:extLst>
                <a:ext uri="{63B3BB69-23CF-44E3-9099-C40C66FF867C}">
                  <a14:compatExt spid="_x0000_s4202"/>
                </a:ext>
                <a:ext uri="{FF2B5EF4-FFF2-40B4-BE49-F238E27FC236}">
                  <a16:creationId xmlns:a16="http://schemas.microsoft.com/office/drawing/2014/main" id="{00000000-0008-0000-0400-00006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125</xdr:row>
          <xdr:rowOff>0</xdr:rowOff>
        </xdr:from>
        <xdr:to>
          <xdr:col>16</xdr:col>
          <xdr:colOff>114300</xdr:colOff>
          <xdr:row>126</xdr:row>
          <xdr:rowOff>45720</xdr:rowOff>
        </xdr:to>
        <xdr:sp macro="" textlink="">
          <xdr:nvSpPr>
            <xdr:cNvPr id="4203" name="Control 107" hidden="1">
              <a:extLst>
                <a:ext uri="{63B3BB69-23CF-44E3-9099-C40C66FF867C}">
                  <a14:compatExt spid="_x0000_s4203"/>
                </a:ext>
                <a:ext uri="{FF2B5EF4-FFF2-40B4-BE49-F238E27FC236}">
                  <a16:creationId xmlns:a16="http://schemas.microsoft.com/office/drawing/2014/main" id="{00000000-0008-0000-0400-00006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126</xdr:row>
          <xdr:rowOff>0</xdr:rowOff>
        </xdr:from>
        <xdr:to>
          <xdr:col>16</xdr:col>
          <xdr:colOff>114300</xdr:colOff>
          <xdr:row>127</xdr:row>
          <xdr:rowOff>45720</xdr:rowOff>
        </xdr:to>
        <xdr:sp macro="" textlink="">
          <xdr:nvSpPr>
            <xdr:cNvPr id="4204" name="Control 108" hidden="1">
              <a:extLst>
                <a:ext uri="{63B3BB69-23CF-44E3-9099-C40C66FF867C}">
                  <a14:compatExt spid="_x0000_s4204"/>
                </a:ext>
                <a:ext uri="{FF2B5EF4-FFF2-40B4-BE49-F238E27FC236}">
                  <a16:creationId xmlns:a16="http://schemas.microsoft.com/office/drawing/2014/main" id="{00000000-0008-0000-0400-00006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127</xdr:row>
          <xdr:rowOff>0</xdr:rowOff>
        </xdr:from>
        <xdr:to>
          <xdr:col>16</xdr:col>
          <xdr:colOff>114300</xdr:colOff>
          <xdr:row>128</xdr:row>
          <xdr:rowOff>45720</xdr:rowOff>
        </xdr:to>
        <xdr:sp macro="" textlink="">
          <xdr:nvSpPr>
            <xdr:cNvPr id="4205" name="Control 109" hidden="1">
              <a:extLst>
                <a:ext uri="{63B3BB69-23CF-44E3-9099-C40C66FF867C}">
                  <a14:compatExt spid="_x0000_s4205"/>
                </a:ext>
                <a:ext uri="{FF2B5EF4-FFF2-40B4-BE49-F238E27FC236}">
                  <a16:creationId xmlns:a16="http://schemas.microsoft.com/office/drawing/2014/main" id="{00000000-0008-0000-0400-00006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128</xdr:row>
          <xdr:rowOff>0</xdr:rowOff>
        </xdr:from>
        <xdr:to>
          <xdr:col>16</xdr:col>
          <xdr:colOff>114300</xdr:colOff>
          <xdr:row>129</xdr:row>
          <xdr:rowOff>45720</xdr:rowOff>
        </xdr:to>
        <xdr:sp macro="" textlink="">
          <xdr:nvSpPr>
            <xdr:cNvPr id="4206" name="Control 110" hidden="1">
              <a:extLst>
                <a:ext uri="{63B3BB69-23CF-44E3-9099-C40C66FF867C}">
                  <a14:compatExt spid="_x0000_s4206"/>
                </a:ext>
                <a:ext uri="{FF2B5EF4-FFF2-40B4-BE49-F238E27FC236}">
                  <a16:creationId xmlns:a16="http://schemas.microsoft.com/office/drawing/2014/main" id="{00000000-0008-0000-0400-00006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129</xdr:row>
          <xdr:rowOff>0</xdr:rowOff>
        </xdr:from>
        <xdr:to>
          <xdr:col>16</xdr:col>
          <xdr:colOff>114300</xdr:colOff>
          <xdr:row>130</xdr:row>
          <xdr:rowOff>45720</xdr:rowOff>
        </xdr:to>
        <xdr:sp macro="" textlink="">
          <xdr:nvSpPr>
            <xdr:cNvPr id="4207" name="Control 111" hidden="1">
              <a:extLst>
                <a:ext uri="{63B3BB69-23CF-44E3-9099-C40C66FF867C}">
                  <a14:compatExt spid="_x0000_s4207"/>
                </a:ext>
                <a:ext uri="{FF2B5EF4-FFF2-40B4-BE49-F238E27FC236}">
                  <a16:creationId xmlns:a16="http://schemas.microsoft.com/office/drawing/2014/main" id="{00000000-0008-0000-0400-00006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130</xdr:row>
          <xdr:rowOff>0</xdr:rowOff>
        </xdr:from>
        <xdr:to>
          <xdr:col>16</xdr:col>
          <xdr:colOff>114300</xdr:colOff>
          <xdr:row>131</xdr:row>
          <xdr:rowOff>45720</xdr:rowOff>
        </xdr:to>
        <xdr:sp macro="" textlink="">
          <xdr:nvSpPr>
            <xdr:cNvPr id="4208" name="Control 112" hidden="1">
              <a:extLst>
                <a:ext uri="{63B3BB69-23CF-44E3-9099-C40C66FF867C}">
                  <a14:compatExt spid="_x0000_s4208"/>
                </a:ext>
                <a:ext uri="{FF2B5EF4-FFF2-40B4-BE49-F238E27FC236}">
                  <a16:creationId xmlns:a16="http://schemas.microsoft.com/office/drawing/2014/main" id="{00000000-0008-0000-0400-00007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131</xdr:row>
          <xdr:rowOff>0</xdr:rowOff>
        </xdr:from>
        <xdr:to>
          <xdr:col>16</xdr:col>
          <xdr:colOff>114300</xdr:colOff>
          <xdr:row>132</xdr:row>
          <xdr:rowOff>45720</xdr:rowOff>
        </xdr:to>
        <xdr:sp macro="" textlink="">
          <xdr:nvSpPr>
            <xdr:cNvPr id="4209" name="Control 113" hidden="1">
              <a:extLst>
                <a:ext uri="{63B3BB69-23CF-44E3-9099-C40C66FF867C}">
                  <a14:compatExt spid="_x0000_s4209"/>
                </a:ext>
                <a:ext uri="{FF2B5EF4-FFF2-40B4-BE49-F238E27FC236}">
                  <a16:creationId xmlns:a16="http://schemas.microsoft.com/office/drawing/2014/main" id="{00000000-0008-0000-0400-00007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132</xdr:row>
          <xdr:rowOff>0</xdr:rowOff>
        </xdr:from>
        <xdr:to>
          <xdr:col>16</xdr:col>
          <xdr:colOff>114300</xdr:colOff>
          <xdr:row>133</xdr:row>
          <xdr:rowOff>45720</xdr:rowOff>
        </xdr:to>
        <xdr:sp macro="" textlink="">
          <xdr:nvSpPr>
            <xdr:cNvPr id="4210" name="Control 114" hidden="1">
              <a:extLst>
                <a:ext uri="{63B3BB69-23CF-44E3-9099-C40C66FF867C}">
                  <a14:compatExt spid="_x0000_s4210"/>
                </a:ext>
                <a:ext uri="{FF2B5EF4-FFF2-40B4-BE49-F238E27FC236}">
                  <a16:creationId xmlns:a16="http://schemas.microsoft.com/office/drawing/2014/main" id="{00000000-0008-0000-0400-00007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133</xdr:row>
          <xdr:rowOff>0</xdr:rowOff>
        </xdr:from>
        <xdr:to>
          <xdr:col>16</xdr:col>
          <xdr:colOff>114300</xdr:colOff>
          <xdr:row>134</xdr:row>
          <xdr:rowOff>45720</xdr:rowOff>
        </xdr:to>
        <xdr:sp macro="" textlink="">
          <xdr:nvSpPr>
            <xdr:cNvPr id="4211" name="Control 115" hidden="1">
              <a:extLst>
                <a:ext uri="{63B3BB69-23CF-44E3-9099-C40C66FF867C}">
                  <a14:compatExt spid="_x0000_s4211"/>
                </a:ext>
                <a:ext uri="{FF2B5EF4-FFF2-40B4-BE49-F238E27FC236}">
                  <a16:creationId xmlns:a16="http://schemas.microsoft.com/office/drawing/2014/main" id="{00000000-0008-0000-0400-00007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134</xdr:row>
          <xdr:rowOff>0</xdr:rowOff>
        </xdr:from>
        <xdr:to>
          <xdr:col>16</xdr:col>
          <xdr:colOff>114300</xdr:colOff>
          <xdr:row>135</xdr:row>
          <xdr:rowOff>45720</xdr:rowOff>
        </xdr:to>
        <xdr:sp macro="" textlink="">
          <xdr:nvSpPr>
            <xdr:cNvPr id="4212" name="Control 116" hidden="1">
              <a:extLst>
                <a:ext uri="{63B3BB69-23CF-44E3-9099-C40C66FF867C}">
                  <a14:compatExt spid="_x0000_s4212"/>
                </a:ext>
                <a:ext uri="{FF2B5EF4-FFF2-40B4-BE49-F238E27FC236}">
                  <a16:creationId xmlns:a16="http://schemas.microsoft.com/office/drawing/2014/main" id="{00000000-0008-0000-0400-00007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135</xdr:row>
          <xdr:rowOff>0</xdr:rowOff>
        </xdr:from>
        <xdr:to>
          <xdr:col>16</xdr:col>
          <xdr:colOff>114300</xdr:colOff>
          <xdr:row>136</xdr:row>
          <xdr:rowOff>45720</xdr:rowOff>
        </xdr:to>
        <xdr:sp macro="" textlink="">
          <xdr:nvSpPr>
            <xdr:cNvPr id="4213" name="Control 117" hidden="1">
              <a:extLst>
                <a:ext uri="{63B3BB69-23CF-44E3-9099-C40C66FF867C}">
                  <a14:compatExt spid="_x0000_s4213"/>
                </a:ext>
                <a:ext uri="{FF2B5EF4-FFF2-40B4-BE49-F238E27FC236}">
                  <a16:creationId xmlns:a16="http://schemas.microsoft.com/office/drawing/2014/main" id="{00000000-0008-0000-0400-00007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136</xdr:row>
          <xdr:rowOff>0</xdr:rowOff>
        </xdr:from>
        <xdr:to>
          <xdr:col>16</xdr:col>
          <xdr:colOff>114300</xdr:colOff>
          <xdr:row>137</xdr:row>
          <xdr:rowOff>45720</xdr:rowOff>
        </xdr:to>
        <xdr:sp macro="" textlink="">
          <xdr:nvSpPr>
            <xdr:cNvPr id="4214" name="Control 118" hidden="1">
              <a:extLst>
                <a:ext uri="{63B3BB69-23CF-44E3-9099-C40C66FF867C}">
                  <a14:compatExt spid="_x0000_s4214"/>
                </a:ext>
                <a:ext uri="{FF2B5EF4-FFF2-40B4-BE49-F238E27FC236}">
                  <a16:creationId xmlns:a16="http://schemas.microsoft.com/office/drawing/2014/main" id="{00000000-0008-0000-0400-00007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137</xdr:row>
          <xdr:rowOff>0</xdr:rowOff>
        </xdr:from>
        <xdr:to>
          <xdr:col>16</xdr:col>
          <xdr:colOff>114300</xdr:colOff>
          <xdr:row>138</xdr:row>
          <xdr:rowOff>45720</xdr:rowOff>
        </xdr:to>
        <xdr:sp macro="" textlink="">
          <xdr:nvSpPr>
            <xdr:cNvPr id="4215" name="Control 119" hidden="1">
              <a:extLst>
                <a:ext uri="{63B3BB69-23CF-44E3-9099-C40C66FF867C}">
                  <a14:compatExt spid="_x0000_s4215"/>
                </a:ext>
                <a:ext uri="{FF2B5EF4-FFF2-40B4-BE49-F238E27FC236}">
                  <a16:creationId xmlns:a16="http://schemas.microsoft.com/office/drawing/2014/main" id="{00000000-0008-0000-0400-00007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138</xdr:row>
          <xdr:rowOff>0</xdr:rowOff>
        </xdr:from>
        <xdr:to>
          <xdr:col>16</xdr:col>
          <xdr:colOff>114300</xdr:colOff>
          <xdr:row>139</xdr:row>
          <xdr:rowOff>45720</xdr:rowOff>
        </xdr:to>
        <xdr:sp macro="" textlink="">
          <xdr:nvSpPr>
            <xdr:cNvPr id="4216" name="Control 120" hidden="1">
              <a:extLst>
                <a:ext uri="{63B3BB69-23CF-44E3-9099-C40C66FF867C}">
                  <a14:compatExt spid="_x0000_s4216"/>
                </a:ext>
                <a:ext uri="{FF2B5EF4-FFF2-40B4-BE49-F238E27FC236}">
                  <a16:creationId xmlns:a16="http://schemas.microsoft.com/office/drawing/2014/main" id="{00000000-0008-0000-0400-00007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139</xdr:row>
          <xdr:rowOff>0</xdr:rowOff>
        </xdr:from>
        <xdr:to>
          <xdr:col>16</xdr:col>
          <xdr:colOff>114300</xdr:colOff>
          <xdr:row>140</xdr:row>
          <xdr:rowOff>45720</xdr:rowOff>
        </xdr:to>
        <xdr:sp macro="" textlink="">
          <xdr:nvSpPr>
            <xdr:cNvPr id="4217" name="Control 121" hidden="1">
              <a:extLst>
                <a:ext uri="{63B3BB69-23CF-44E3-9099-C40C66FF867C}">
                  <a14:compatExt spid="_x0000_s4217"/>
                </a:ext>
                <a:ext uri="{FF2B5EF4-FFF2-40B4-BE49-F238E27FC236}">
                  <a16:creationId xmlns:a16="http://schemas.microsoft.com/office/drawing/2014/main" id="{00000000-0008-0000-0400-00007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140</xdr:row>
          <xdr:rowOff>0</xdr:rowOff>
        </xdr:from>
        <xdr:to>
          <xdr:col>16</xdr:col>
          <xdr:colOff>114300</xdr:colOff>
          <xdr:row>141</xdr:row>
          <xdr:rowOff>45720</xdr:rowOff>
        </xdr:to>
        <xdr:sp macro="" textlink="">
          <xdr:nvSpPr>
            <xdr:cNvPr id="4218" name="Control 122" hidden="1">
              <a:extLst>
                <a:ext uri="{63B3BB69-23CF-44E3-9099-C40C66FF867C}">
                  <a14:compatExt spid="_x0000_s4218"/>
                </a:ext>
                <a:ext uri="{FF2B5EF4-FFF2-40B4-BE49-F238E27FC236}">
                  <a16:creationId xmlns:a16="http://schemas.microsoft.com/office/drawing/2014/main" id="{00000000-0008-0000-0400-00007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141</xdr:row>
          <xdr:rowOff>0</xdr:rowOff>
        </xdr:from>
        <xdr:to>
          <xdr:col>16</xdr:col>
          <xdr:colOff>114300</xdr:colOff>
          <xdr:row>142</xdr:row>
          <xdr:rowOff>45720</xdr:rowOff>
        </xdr:to>
        <xdr:sp macro="" textlink="">
          <xdr:nvSpPr>
            <xdr:cNvPr id="4219" name="Control 123" hidden="1">
              <a:extLst>
                <a:ext uri="{63B3BB69-23CF-44E3-9099-C40C66FF867C}">
                  <a14:compatExt spid="_x0000_s4219"/>
                </a:ext>
                <a:ext uri="{FF2B5EF4-FFF2-40B4-BE49-F238E27FC236}">
                  <a16:creationId xmlns:a16="http://schemas.microsoft.com/office/drawing/2014/main" id="{00000000-0008-0000-0400-00007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142</xdr:row>
          <xdr:rowOff>0</xdr:rowOff>
        </xdr:from>
        <xdr:to>
          <xdr:col>16</xdr:col>
          <xdr:colOff>114300</xdr:colOff>
          <xdr:row>143</xdr:row>
          <xdr:rowOff>45720</xdr:rowOff>
        </xdr:to>
        <xdr:sp macro="" textlink="">
          <xdr:nvSpPr>
            <xdr:cNvPr id="4220" name="Control 124" hidden="1">
              <a:extLst>
                <a:ext uri="{63B3BB69-23CF-44E3-9099-C40C66FF867C}">
                  <a14:compatExt spid="_x0000_s4220"/>
                </a:ext>
                <a:ext uri="{FF2B5EF4-FFF2-40B4-BE49-F238E27FC236}">
                  <a16:creationId xmlns:a16="http://schemas.microsoft.com/office/drawing/2014/main" id="{00000000-0008-0000-0400-00007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143</xdr:row>
          <xdr:rowOff>0</xdr:rowOff>
        </xdr:from>
        <xdr:to>
          <xdr:col>16</xdr:col>
          <xdr:colOff>114300</xdr:colOff>
          <xdr:row>144</xdr:row>
          <xdr:rowOff>45720</xdr:rowOff>
        </xdr:to>
        <xdr:sp macro="" textlink="">
          <xdr:nvSpPr>
            <xdr:cNvPr id="4221" name="Control 125" hidden="1">
              <a:extLst>
                <a:ext uri="{63B3BB69-23CF-44E3-9099-C40C66FF867C}">
                  <a14:compatExt spid="_x0000_s4221"/>
                </a:ext>
                <a:ext uri="{FF2B5EF4-FFF2-40B4-BE49-F238E27FC236}">
                  <a16:creationId xmlns:a16="http://schemas.microsoft.com/office/drawing/2014/main" id="{00000000-0008-0000-0400-00007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144</xdr:row>
          <xdr:rowOff>0</xdr:rowOff>
        </xdr:from>
        <xdr:to>
          <xdr:col>16</xdr:col>
          <xdr:colOff>114300</xdr:colOff>
          <xdr:row>145</xdr:row>
          <xdr:rowOff>45720</xdr:rowOff>
        </xdr:to>
        <xdr:sp macro="" textlink="">
          <xdr:nvSpPr>
            <xdr:cNvPr id="4222" name="Control 126" hidden="1">
              <a:extLst>
                <a:ext uri="{63B3BB69-23CF-44E3-9099-C40C66FF867C}">
                  <a14:compatExt spid="_x0000_s4222"/>
                </a:ext>
                <a:ext uri="{FF2B5EF4-FFF2-40B4-BE49-F238E27FC236}">
                  <a16:creationId xmlns:a16="http://schemas.microsoft.com/office/drawing/2014/main" id="{00000000-0008-0000-0400-00007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145</xdr:row>
          <xdr:rowOff>0</xdr:rowOff>
        </xdr:from>
        <xdr:to>
          <xdr:col>16</xdr:col>
          <xdr:colOff>114300</xdr:colOff>
          <xdr:row>146</xdr:row>
          <xdr:rowOff>45720</xdr:rowOff>
        </xdr:to>
        <xdr:sp macro="" textlink="">
          <xdr:nvSpPr>
            <xdr:cNvPr id="4223" name="Control 127" hidden="1">
              <a:extLst>
                <a:ext uri="{63B3BB69-23CF-44E3-9099-C40C66FF867C}">
                  <a14:compatExt spid="_x0000_s4223"/>
                </a:ext>
                <a:ext uri="{FF2B5EF4-FFF2-40B4-BE49-F238E27FC236}">
                  <a16:creationId xmlns:a16="http://schemas.microsoft.com/office/drawing/2014/main" id="{00000000-0008-0000-0400-00007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146</xdr:row>
          <xdr:rowOff>0</xdr:rowOff>
        </xdr:from>
        <xdr:to>
          <xdr:col>16</xdr:col>
          <xdr:colOff>114300</xdr:colOff>
          <xdr:row>147</xdr:row>
          <xdr:rowOff>45720</xdr:rowOff>
        </xdr:to>
        <xdr:sp macro="" textlink="">
          <xdr:nvSpPr>
            <xdr:cNvPr id="4224" name="Control 128" hidden="1">
              <a:extLst>
                <a:ext uri="{63B3BB69-23CF-44E3-9099-C40C66FF867C}">
                  <a14:compatExt spid="_x0000_s4224"/>
                </a:ext>
                <a:ext uri="{FF2B5EF4-FFF2-40B4-BE49-F238E27FC236}">
                  <a16:creationId xmlns:a16="http://schemas.microsoft.com/office/drawing/2014/main" id="{00000000-0008-0000-0400-00008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147</xdr:row>
          <xdr:rowOff>0</xdr:rowOff>
        </xdr:from>
        <xdr:to>
          <xdr:col>16</xdr:col>
          <xdr:colOff>114300</xdr:colOff>
          <xdr:row>148</xdr:row>
          <xdr:rowOff>45720</xdr:rowOff>
        </xdr:to>
        <xdr:sp macro="" textlink="">
          <xdr:nvSpPr>
            <xdr:cNvPr id="4225" name="Control 129" hidden="1">
              <a:extLst>
                <a:ext uri="{63B3BB69-23CF-44E3-9099-C40C66FF867C}">
                  <a14:compatExt spid="_x0000_s4225"/>
                </a:ext>
                <a:ext uri="{FF2B5EF4-FFF2-40B4-BE49-F238E27FC236}">
                  <a16:creationId xmlns:a16="http://schemas.microsoft.com/office/drawing/2014/main" id="{00000000-0008-0000-0400-00008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148</xdr:row>
          <xdr:rowOff>0</xdr:rowOff>
        </xdr:from>
        <xdr:to>
          <xdr:col>16</xdr:col>
          <xdr:colOff>114300</xdr:colOff>
          <xdr:row>149</xdr:row>
          <xdr:rowOff>45720</xdr:rowOff>
        </xdr:to>
        <xdr:sp macro="" textlink="">
          <xdr:nvSpPr>
            <xdr:cNvPr id="4226" name="Control 130" hidden="1">
              <a:extLst>
                <a:ext uri="{63B3BB69-23CF-44E3-9099-C40C66FF867C}">
                  <a14:compatExt spid="_x0000_s4226"/>
                </a:ext>
                <a:ext uri="{FF2B5EF4-FFF2-40B4-BE49-F238E27FC236}">
                  <a16:creationId xmlns:a16="http://schemas.microsoft.com/office/drawing/2014/main" id="{00000000-0008-0000-0400-00008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150</xdr:row>
          <xdr:rowOff>0</xdr:rowOff>
        </xdr:from>
        <xdr:to>
          <xdr:col>1</xdr:col>
          <xdr:colOff>22860</xdr:colOff>
          <xdr:row>151</xdr:row>
          <xdr:rowOff>121920</xdr:rowOff>
        </xdr:to>
        <xdr:sp macro="" textlink="">
          <xdr:nvSpPr>
            <xdr:cNvPr id="4227" name="Control 131" hidden="1">
              <a:extLst>
                <a:ext uri="{63B3BB69-23CF-44E3-9099-C40C66FF867C}">
                  <a14:compatExt spid="_x0000_s4227"/>
                </a:ext>
                <a:ext uri="{FF2B5EF4-FFF2-40B4-BE49-F238E27FC236}">
                  <a16:creationId xmlns:a16="http://schemas.microsoft.com/office/drawing/2014/main" id="{00000000-0008-0000-0400-00008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151</xdr:row>
          <xdr:rowOff>0</xdr:rowOff>
        </xdr:from>
        <xdr:to>
          <xdr:col>16</xdr:col>
          <xdr:colOff>114300</xdr:colOff>
          <xdr:row>152</xdr:row>
          <xdr:rowOff>45720</xdr:rowOff>
        </xdr:to>
        <xdr:sp macro="" textlink="">
          <xdr:nvSpPr>
            <xdr:cNvPr id="4228" name="Control 132" hidden="1">
              <a:extLst>
                <a:ext uri="{63B3BB69-23CF-44E3-9099-C40C66FF867C}">
                  <a14:compatExt spid="_x0000_s4228"/>
                </a:ext>
                <a:ext uri="{FF2B5EF4-FFF2-40B4-BE49-F238E27FC236}">
                  <a16:creationId xmlns:a16="http://schemas.microsoft.com/office/drawing/2014/main" id="{00000000-0008-0000-0400-00008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152</xdr:row>
          <xdr:rowOff>0</xdr:rowOff>
        </xdr:from>
        <xdr:to>
          <xdr:col>16</xdr:col>
          <xdr:colOff>114300</xdr:colOff>
          <xdr:row>153</xdr:row>
          <xdr:rowOff>45720</xdr:rowOff>
        </xdr:to>
        <xdr:sp macro="" textlink="">
          <xdr:nvSpPr>
            <xdr:cNvPr id="4229" name="Control 133" hidden="1">
              <a:extLst>
                <a:ext uri="{63B3BB69-23CF-44E3-9099-C40C66FF867C}">
                  <a14:compatExt spid="_x0000_s4229"/>
                </a:ext>
                <a:ext uri="{FF2B5EF4-FFF2-40B4-BE49-F238E27FC236}">
                  <a16:creationId xmlns:a16="http://schemas.microsoft.com/office/drawing/2014/main" id="{00000000-0008-0000-0400-00008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153</xdr:row>
          <xdr:rowOff>0</xdr:rowOff>
        </xdr:from>
        <xdr:to>
          <xdr:col>16</xdr:col>
          <xdr:colOff>114300</xdr:colOff>
          <xdr:row>154</xdr:row>
          <xdr:rowOff>45720</xdr:rowOff>
        </xdr:to>
        <xdr:sp macro="" textlink="">
          <xdr:nvSpPr>
            <xdr:cNvPr id="4230" name="Control 134" hidden="1">
              <a:extLst>
                <a:ext uri="{63B3BB69-23CF-44E3-9099-C40C66FF867C}">
                  <a14:compatExt spid="_x0000_s4230"/>
                </a:ext>
                <a:ext uri="{FF2B5EF4-FFF2-40B4-BE49-F238E27FC236}">
                  <a16:creationId xmlns:a16="http://schemas.microsoft.com/office/drawing/2014/main" id="{00000000-0008-0000-0400-00008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155</xdr:row>
          <xdr:rowOff>0</xdr:rowOff>
        </xdr:from>
        <xdr:to>
          <xdr:col>1</xdr:col>
          <xdr:colOff>22860</xdr:colOff>
          <xdr:row>156</xdr:row>
          <xdr:rowOff>121920</xdr:rowOff>
        </xdr:to>
        <xdr:sp macro="" textlink="">
          <xdr:nvSpPr>
            <xdr:cNvPr id="4231" name="Control 135" hidden="1">
              <a:extLst>
                <a:ext uri="{63B3BB69-23CF-44E3-9099-C40C66FF867C}">
                  <a14:compatExt spid="_x0000_s4231"/>
                </a:ext>
                <a:ext uri="{FF2B5EF4-FFF2-40B4-BE49-F238E27FC236}">
                  <a16:creationId xmlns:a16="http://schemas.microsoft.com/office/drawing/2014/main" id="{00000000-0008-0000-0400-00008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156</xdr:row>
          <xdr:rowOff>0</xdr:rowOff>
        </xdr:from>
        <xdr:to>
          <xdr:col>16</xdr:col>
          <xdr:colOff>114300</xdr:colOff>
          <xdr:row>157</xdr:row>
          <xdr:rowOff>45720</xdr:rowOff>
        </xdr:to>
        <xdr:sp macro="" textlink="">
          <xdr:nvSpPr>
            <xdr:cNvPr id="4232" name="Control 136" hidden="1">
              <a:extLst>
                <a:ext uri="{63B3BB69-23CF-44E3-9099-C40C66FF867C}">
                  <a14:compatExt spid="_x0000_s4232"/>
                </a:ext>
                <a:ext uri="{FF2B5EF4-FFF2-40B4-BE49-F238E27FC236}">
                  <a16:creationId xmlns:a16="http://schemas.microsoft.com/office/drawing/2014/main" id="{00000000-0008-0000-0400-00008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157</xdr:row>
          <xdr:rowOff>0</xdr:rowOff>
        </xdr:from>
        <xdr:to>
          <xdr:col>16</xdr:col>
          <xdr:colOff>114300</xdr:colOff>
          <xdr:row>158</xdr:row>
          <xdr:rowOff>45720</xdr:rowOff>
        </xdr:to>
        <xdr:sp macro="" textlink="">
          <xdr:nvSpPr>
            <xdr:cNvPr id="4233" name="Control 137" hidden="1">
              <a:extLst>
                <a:ext uri="{63B3BB69-23CF-44E3-9099-C40C66FF867C}">
                  <a14:compatExt spid="_x0000_s4233"/>
                </a:ext>
                <a:ext uri="{FF2B5EF4-FFF2-40B4-BE49-F238E27FC236}">
                  <a16:creationId xmlns:a16="http://schemas.microsoft.com/office/drawing/2014/main" id="{00000000-0008-0000-0400-00008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158</xdr:row>
          <xdr:rowOff>0</xdr:rowOff>
        </xdr:from>
        <xdr:to>
          <xdr:col>16</xdr:col>
          <xdr:colOff>114300</xdr:colOff>
          <xdr:row>159</xdr:row>
          <xdr:rowOff>45720</xdr:rowOff>
        </xdr:to>
        <xdr:sp macro="" textlink="">
          <xdr:nvSpPr>
            <xdr:cNvPr id="4234" name="Control 138" hidden="1">
              <a:extLst>
                <a:ext uri="{63B3BB69-23CF-44E3-9099-C40C66FF867C}">
                  <a14:compatExt spid="_x0000_s4234"/>
                </a:ext>
                <a:ext uri="{FF2B5EF4-FFF2-40B4-BE49-F238E27FC236}">
                  <a16:creationId xmlns:a16="http://schemas.microsoft.com/office/drawing/2014/main" id="{00000000-0008-0000-0400-00008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160</xdr:row>
          <xdr:rowOff>0</xdr:rowOff>
        </xdr:from>
        <xdr:to>
          <xdr:col>1</xdr:col>
          <xdr:colOff>22860</xdr:colOff>
          <xdr:row>161</xdr:row>
          <xdr:rowOff>121920</xdr:rowOff>
        </xdr:to>
        <xdr:sp macro="" textlink="">
          <xdr:nvSpPr>
            <xdr:cNvPr id="4235" name="Control 139" hidden="1">
              <a:extLst>
                <a:ext uri="{63B3BB69-23CF-44E3-9099-C40C66FF867C}">
                  <a14:compatExt spid="_x0000_s4235"/>
                </a:ext>
                <a:ext uri="{FF2B5EF4-FFF2-40B4-BE49-F238E27FC236}">
                  <a16:creationId xmlns:a16="http://schemas.microsoft.com/office/drawing/2014/main" id="{00000000-0008-0000-0400-00008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161</xdr:row>
          <xdr:rowOff>0</xdr:rowOff>
        </xdr:from>
        <xdr:to>
          <xdr:col>16</xdr:col>
          <xdr:colOff>114300</xdr:colOff>
          <xdr:row>162</xdr:row>
          <xdr:rowOff>45720</xdr:rowOff>
        </xdr:to>
        <xdr:sp macro="" textlink="">
          <xdr:nvSpPr>
            <xdr:cNvPr id="4236" name="Control 140" hidden="1">
              <a:extLst>
                <a:ext uri="{63B3BB69-23CF-44E3-9099-C40C66FF867C}">
                  <a14:compatExt spid="_x0000_s4236"/>
                </a:ext>
                <a:ext uri="{FF2B5EF4-FFF2-40B4-BE49-F238E27FC236}">
                  <a16:creationId xmlns:a16="http://schemas.microsoft.com/office/drawing/2014/main" id="{00000000-0008-0000-0400-00008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163</xdr:row>
          <xdr:rowOff>0</xdr:rowOff>
        </xdr:from>
        <xdr:to>
          <xdr:col>1</xdr:col>
          <xdr:colOff>22860</xdr:colOff>
          <xdr:row>164</xdr:row>
          <xdr:rowOff>121920</xdr:rowOff>
        </xdr:to>
        <xdr:sp macro="" textlink="">
          <xdr:nvSpPr>
            <xdr:cNvPr id="4237" name="Control 141" hidden="1">
              <a:extLst>
                <a:ext uri="{63B3BB69-23CF-44E3-9099-C40C66FF867C}">
                  <a14:compatExt spid="_x0000_s4237"/>
                </a:ext>
                <a:ext uri="{FF2B5EF4-FFF2-40B4-BE49-F238E27FC236}">
                  <a16:creationId xmlns:a16="http://schemas.microsoft.com/office/drawing/2014/main" id="{00000000-0008-0000-0400-00008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164</xdr:row>
          <xdr:rowOff>0</xdr:rowOff>
        </xdr:from>
        <xdr:to>
          <xdr:col>16</xdr:col>
          <xdr:colOff>114300</xdr:colOff>
          <xdr:row>165</xdr:row>
          <xdr:rowOff>45720</xdr:rowOff>
        </xdr:to>
        <xdr:sp macro="" textlink="">
          <xdr:nvSpPr>
            <xdr:cNvPr id="4238" name="Control 142" hidden="1">
              <a:extLst>
                <a:ext uri="{63B3BB69-23CF-44E3-9099-C40C66FF867C}">
                  <a14:compatExt spid="_x0000_s4238"/>
                </a:ext>
                <a:ext uri="{FF2B5EF4-FFF2-40B4-BE49-F238E27FC236}">
                  <a16:creationId xmlns:a16="http://schemas.microsoft.com/office/drawing/2014/main" id="{00000000-0008-0000-0400-00008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165</xdr:row>
          <xdr:rowOff>0</xdr:rowOff>
        </xdr:from>
        <xdr:to>
          <xdr:col>16</xdr:col>
          <xdr:colOff>114300</xdr:colOff>
          <xdr:row>166</xdr:row>
          <xdr:rowOff>45720</xdr:rowOff>
        </xdr:to>
        <xdr:sp macro="" textlink="">
          <xdr:nvSpPr>
            <xdr:cNvPr id="4239" name="Control 143" hidden="1">
              <a:extLst>
                <a:ext uri="{63B3BB69-23CF-44E3-9099-C40C66FF867C}">
                  <a14:compatExt spid="_x0000_s4239"/>
                </a:ext>
                <a:ext uri="{FF2B5EF4-FFF2-40B4-BE49-F238E27FC236}">
                  <a16:creationId xmlns:a16="http://schemas.microsoft.com/office/drawing/2014/main" id="{00000000-0008-0000-0400-00008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166</xdr:row>
          <xdr:rowOff>0</xdr:rowOff>
        </xdr:from>
        <xdr:to>
          <xdr:col>16</xdr:col>
          <xdr:colOff>114300</xdr:colOff>
          <xdr:row>167</xdr:row>
          <xdr:rowOff>45720</xdr:rowOff>
        </xdr:to>
        <xdr:sp macro="" textlink="">
          <xdr:nvSpPr>
            <xdr:cNvPr id="4240" name="Control 144" hidden="1">
              <a:extLst>
                <a:ext uri="{63B3BB69-23CF-44E3-9099-C40C66FF867C}">
                  <a14:compatExt spid="_x0000_s4240"/>
                </a:ext>
                <a:ext uri="{FF2B5EF4-FFF2-40B4-BE49-F238E27FC236}">
                  <a16:creationId xmlns:a16="http://schemas.microsoft.com/office/drawing/2014/main" id="{00000000-0008-0000-0400-00009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167</xdr:row>
          <xdr:rowOff>0</xdr:rowOff>
        </xdr:from>
        <xdr:to>
          <xdr:col>16</xdr:col>
          <xdr:colOff>114300</xdr:colOff>
          <xdr:row>168</xdr:row>
          <xdr:rowOff>45720</xdr:rowOff>
        </xdr:to>
        <xdr:sp macro="" textlink="">
          <xdr:nvSpPr>
            <xdr:cNvPr id="4241" name="Control 145" hidden="1">
              <a:extLst>
                <a:ext uri="{63B3BB69-23CF-44E3-9099-C40C66FF867C}">
                  <a14:compatExt spid="_x0000_s4241"/>
                </a:ext>
                <a:ext uri="{FF2B5EF4-FFF2-40B4-BE49-F238E27FC236}">
                  <a16:creationId xmlns:a16="http://schemas.microsoft.com/office/drawing/2014/main" id="{00000000-0008-0000-0400-00009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168</xdr:row>
          <xdr:rowOff>0</xdr:rowOff>
        </xdr:from>
        <xdr:to>
          <xdr:col>16</xdr:col>
          <xdr:colOff>114300</xdr:colOff>
          <xdr:row>169</xdr:row>
          <xdr:rowOff>45720</xdr:rowOff>
        </xdr:to>
        <xdr:sp macro="" textlink="">
          <xdr:nvSpPr>
            <xdr:cNvPr id="4242" name="Control 146" hidden="1">
              <a:extLst>
                <a:ext uri="{63B3BB69-23CF-44E3-9099-C40C66FF867C}">
                  <a14:compatExt spid="_x0000_s4242"/>
                </a:ext>
                <a:ext uri="{FF2B5EF4-FFF2-40B4-BE49-F238E27FC236}">
                  <a16:creationId xmlns:a16="http://schemas.microsoft.com/office/drawing/2014/main" id="{00000000-0008-0000-0400-00009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170</xdr:row>
          <xdr:rowOff>0</xdr:rowOff>
        </xdr:from>
        <xdr:to>
          <xdr:col>1</xdr:col>
          <xdr:colOff>22860</xdr:colOff>
          <xdr:row>171</xdr:row>
          <xdr:rowOff>121920</xdr:rowOff>
        </xdr:to>
        <xdr:sp macro="" textlink="">
          <xdr:nvSpPr>
            <xdr:cNvPr id="4243" name="Control 147" hidden="1">
              <a:extLst>
                <a:ext uri="{63B3BB69-23CF-44E3-9099-C40C66FF867C}">
                  <a14:compatExt spid="_x0000_s4243"/>
                </a:ext>
                <a:ext uri="{FF2B5EF4-FFF2-40B4-BE49-F238E27FC236}">
                  <a16:creationId xmlns:a16="http://schemas.microsoft.com/office/drawing/2014/main" id="{00000000-0008-0000-0400-00009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171</xdr:row>
          <xdr:rowOff>0</xdr:rowOff>
        </xdr:from>
        <xdr:to>
          <xdr:col>16</xdr:col>
          <xdr:colOff>114300</xdr:colOff>
          <xdr:row>172</xdr:row>
          <xdr:rowOff>45720</xdr:rowOff>
        </xdr:to>
        <xdr:sp macro="" textlink="">
          <xdr:nvSpPr>
            <xdr:cNvPr id="4244" name="Control 148" hidden="1">
              <a:extLst>
                <a:ext uri="{63B3BB69-23CF-44E3-9099-C40C66FF867C}">
                  <a14:compatExt spid="_x0000_s4244"/>
                </a:ext>
                <a:ext uri="{FF2B5EF4-FFF2-40B4-BE49-F238E27FC236}">
                  <a16:creationId xmlns:a16="http://schemas.microsoft.com/office/drawing/2014/main" id="{00000000-0008-0000-0400-00009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173</xdr:row>
          <xdr:rowOff>0</xdr:rowOff>
        </xdr:from>
        <xdr:to>
          <xdr:col>1</xdr:col>
          <xdr:colOff>22860</xdr:colOff>
          <xdr:row>174</xdr:row>
          <xdr:rowOff>121920</xdr:rowOff>
        </xdr:to>
        <xdr:sp macro="" textlink="">
          <xdr:nvSpPr>
            <xdr:cNvPr id="4245" name="Control 149" hidden="1">
              <a:extLst>
                <a:ext uri="{63B3BB69-23CF-44E3-9099-C40C66FF867C}">
                  <a14:compatExt spid="_x0000_s4245"/>
                </a:ext>
                <a:ext uri="{FF2B5EF4-FFF2-40B4-BE49-F238E27FC236}">
                  <a16:creationId xmlns:a16="http://schemas.microsoft.com/office/drawing/2014/main" id="{00000000-0008-0000-0400-00009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174</xdr:row>
          <xdr:rowOff>0</xdr:rowOff>
        </xdr:from>
        <xdr:to>
          <xdr:col>16</xdr:col>
          <xdr:colOff>114300</xdr:colOff>
          <xdr:row>175</xdr:row>
          <xdr:rowOff>45720</xdr:rowOff>
        </xdr:to>
        <xdr:sp macro="" textlink="">
          <xdr:nvSpPr>
            <xdr:cNvPr id="4246" name="Control 150" hidden="1">
              <a:extLst>
                <a:ext uri="{63B3BB69-23CF-44E3-9099-C40C66FF867C}">
                  <a14:compatExt spid="_x0000_s4246"/>
                </a:ext>
                <a:ext uri="{FF2B5EF4-FFF2-40B4-BE49-F238E27FC236}">
                  <a16:creationId xmlns:a16="http://schemas.microsoft.com/office/drawing/2014/main" id="{00000000-0008-0000-0400-00009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175</xdr:row>
          <xdr:rowOff>0</xdr:rowOff>
        </xdr:from>
        <xdr:to>
          <xdr:col>16</xdr:col>
          <xdr:colOff>114300</xdr:colOff>
          <xdr:row>176</xdr:row>
          <xdr:rowOff>45720</xdr:rowOff>
        </xdr:to>
        <xdr:sp macro="" textlink="">
          <xdr:nvSpPr>
            <xdr:cNvPr id="4247" name="Control 151" hidden="1">
              <a:extLst>
                <a:ext uri="{63B3BB69-23CF-44E3-9099-C40C66FF867C}">
                  <a14:compatExt spid="_x0000_s4247"/>
                </a:ext>
                <a:ext uri="{FF2B5EF4-FFF2-40B4-BE49-F238E27FC236}">
                  <a16:creationId xmlns:a16="http://schemas.microsoft.com/office/drawing/2014/main" id="{00000000-0008-0000-0400-00009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176</xdr:row>
          <xdr:rowOff>0</xdr:rowOff>
        </xdr:from>
        <xdr:to>
          <xdr:col>16</xdr:col>
          <xdr:colOff>114300</xdr:colOff>
          <xdr:row>177</xdr:row>
          <xdr:rowOff>45720</xdr:rowOff>
        </xdr:to>
        <xdr:sp macro="" textlink="">
          <xdr:nvSpPr>
            <xdr:cNvPr id="4248" name="Control 152" hidden="1">
              <a:extLst>
                <a:ext uri="{63B3BB69-23CF-44E3-9099-C40C66FF867C}">
                  <a14:compatExt spid="_x0000_s4248"/>
                </a:ext>
                <a:ext uri="{FF2B5EF4-FFF2-40B4-BE49-F238E27FC236}">
                  <a16:creationId xmlns:a16="http://schemas.microsoft.com/office/drawing/2014/main" id="{00000000-0008-0000-0400-00009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177</xdr:row>
          <xdr:rowOff>0</xdr:rowOff>
        </xdr:from>
        <xdr:to>
          <xdr:col>16</xdr:col>
          <xdr:colOff>114300</xdr:colOff>
          <xdr:row>178</xdr:row>
          <xdr:rowOff>45720</xdr:rowOff>
        </xdr:to>
        <xdr:sp macro="" textlink="">
          <xdr:nvSpPr>
            <xdr:cNvPr id="4249" name="Control 153" hidden="1">
              <a:extLst>
                <a:ext uri="{63B3BB69-23CF-44E3-9099-C40C66FF867C}">
                  <a14:compatExt spid="_x0000_s4249"/>
                </a:ext>
                <a:ext uri="{FF2B5EF4-FFF2-40B4-BE49-F238E27FC236}">
                  <a16:creationId xmlns:a16="http://schemas.microsoft.com/office/drawing/2014/main" id="{00000000-0008-0000-0400-00009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179</xdr:row>
          <xdr:rowOff>0</xdr:rowOff>
        </xdr:from>
        <xdr:to>
          <xdr:col>1</xdr:col>
          <xdr:colOff>22860</xdr:colOff>
          <xdr:row>180</xdr:row>
          <xdr:rowOff>121920</xdr:rowOff>
        </xdr:to>
        <xdr:sp macro="" textlink="">
          <xdr:nvSpPr>
            <xdr:cNvPr id="4250" name="Control 154" hidden="1">
              <a:extLst>
                <a:ext uri="{63B3BB69-23CF-44E3-9099-C40C66FF867C}">
                  <a14:compatExt spid="_x0000_s4250"/>
                </a:ext>
                <a:ext uri="{FF2B5EF4-FFF2-40B4-BE49-F238E27FC236}">
                  <a16:creationId xmlns:a16="http://schemas.microsoft.com/office/drawing/2014/main" id="{00000000-0008-0000-0400-00009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180</xdr:row>
          <xdr:rowOff>0</xdr:rowOff>
        </xdr:from>
        <xdr:to>
          <xdr:col>16</xdr:col>
          <xdr:colOff>114300</xdr:colOff>
          <xdr:row>181</xdr:row>
          <xdr:rowOff>45720</xdr:rowOff>
        </xdr:to>
        <xdr:sp macro="" textlink="">
          <xdr:nvSpPr>
            <xdr:cNvPr id="4251" name="Control 155" hidden="1">
              <a:extLst>
                <a:ext uri="{63B3BB69-23CF-44E3-9099-C40C66FF867C}">
                  <a14:compatExt spid="_x0000_s4251"/>
                </a:ext>
                <a:ext uri="{FF2B5EF4-FFF2-40B4-BE49-F238E27FC236}">
                  <a16:creationId xmlns:a16="http://schemas.microsoft.com/office/drawing/2014/main" id="{00000000-0008-0000-0400-00009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181</xdr:row>
          <xdr:rowOff>0</xdr:rowOff>
        </xdr:from>
        <xdr:to>
          <xdr:col>16</xdr:col>
          <xdr:colOff>114300</xdr:colOff>
          <xdr:row>182</xdr:row>
          <xdr:rowOff>45720</xdr:rowOff>
        </xdr:to>
        <xdr:sp macro="" textlink="">
          <xdr:nvSpPr>
            <xdr:cNvPr id="4252" name="Control 156" hidden="1">
              <a:extLst>
                <a:ext uri="{63B3BB69-23CF-44E3-9099-C40C66FF867C}">
                  <a14:compatExt spid="_x0000_s4252"/>
                </a:ext>
                <a:ext uri="{FF2B5EF4-FFF2-40B4-BE49-F238E27FC236}">
                  <a16:creationId xmlns:a16="http://schemas.microsoft.com/office/drawing/2014/main" id="{00000000-0008-0000-0400-00009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183</xdr:row>
          <xdr:rowOff>0</xdr:rowOff>
        </xdr:from>
        <xdr:to>
          <xdr:col>1</xdr:col>
          <xdr:colOff>22860</xdr:colOff>
          <xdr:row>184</xdr:row>
          <xdr:rowOff>121920</xdr:rowOff>
        </xdr:to>
        <xdr:sp macro="" textlink="">
          <xdr:nvSpPr>
            <xdr:cNvPr id="4253" name="Control 157" hidden="1">
              <a:extLst>
                <a:ext uri="{63B3BB69-23CF-44E3-9099-C40C66FF867C}">
                  <a14:compatExt spid="_x0000_s4253"/>
                </a:ext>
                <a:ext uri="{FF2B5EF4-FFF2-40B4-BE49-F238E27FC236}">
                  <a16:creationId xmlns:a16="http://schemas.microsoft.com/office/drawing/2014/main" id="{00000000-0008-0000-0400-00009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184</xdr:row>
          <xdr:rowOff>0</xdr:rowOff>
        </xdr:from>
        <xdr:to>
          <xdr:col>16</xdr:col>
          <xdr:colOff>114300</xdr:colOff>
          <xdr:row>185</xdr:row>
          <xdr:rowOff>45720</xdr:rowOff>
        </xdr:to>
        <xdr:sp macro="" textlink="">
          <xdr:nvSpPr>
            <xdr:cNvPr id="4254" name="Control 158" hidden="1">
              <a:extLst>
                <a:ext uri="{63B3BB69-23CF-44E3-9099-C40C66FF867C}">
                  <a14:compatExt spid="_x0000_s4254"/>
                </a:ext>
                <a:ext uri="{FF2B5EF4-FFF2-40B4-BE49-F238E27FC236}">
                  <a16:creationId xmlns:a16="http://schemas.microsoft.com/office/drawing/2014/main" id="{00000000-0008-0000-0400-00009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0</xdr:rowOff>
        </xdr:from>
        <xdr:to>
          <xdr:col>16</xdr:col>
          <xdr:colOff>114300</xdr:colOff>
          <xdr:row>186</xdr:row>
          <xdr:rowOff>45720</xdr:rowOff>
        </xdr:to>
        <xdr:sp macro="" textlink="">
          <xdr:nvSpPr>
            <xdr:cNvPr id="4255" name="Control 159" hidden="1">
              <a:extLst>
                <a:ext uri="{63B3BB69-23CF-44E3-9099-C40C66FF867C}">
                  <a14:compatExt spid="_x0000_s4255"/>
                </a:ext>
                <a:ext uri="{FF2B5EF4-FFF2-40B4-BE49-F238E27FC236}">
                  <a16:creationId xmlns:a16="http://schemas.microsoft.com/office/drawing/2014/main" id="{00000000-0008-0000-0400-00009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187</xdr:row>
          <xdr:rowOff>0</xdr:rowOff>
        </xdr:from>
        <xdr:to>
          <xdr:col>1</xdr:col>
          <xdr:colOff>22860</xdr:colOff>
          <xdr:row>188</xdr:row>
          <xdr:rowOff>121920</xdr:rowOff>
        </xdr:to>
        <xdr:sp macro="" textlink="">
          <xdr:nvSpPr>
            <xdr:cNvPr id="4256" name="Control 160" hidden="1">
              <a:extLst>
                <a:ext uri="{63B3BB69-23CF-44E3-9099-C40C66FF867C}">
                  <a14:compatExt spid="_x0000_s4256"/>
                </a:ext>
                <a:ext uri="{FF2B5EF4-FFF2-40B4-BE49-F238E27FC236}">
                  <a16:creationId xmlns:a16="http://schemas.microsoft.com/office/drawing/2014/main" id="{00000000-0008-0000-0400-0000A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188</xdr:row>
          <xdr:rowOff>0</xdr:rowOff>
        </xdr:from>
        <xdr:to>
          <xdr:col>16</xdr:col>
          <xdr:colOff>114300</xdr:colOff>
          <xdr:row>189</xdr:row>
          <xdr:rowOff>45720</xdr:rowOff>
        </xdr:to>
        <xdr:sp macro="" textlink="">
          <xdr:nvSpPr>
            <xdr:cNvPr id="4257" name="Control 161" hidden="1">
              <a:extLst>
                <a:ext uri="{63B3BB69-23CF-44E3-9099-C40C66FF867C}">
                  <a14:compatExt spid="_x0000_s4257"/>
                </a:ext>
                <a:ext uri="{FF2B5EF4-FFF2-40B4-BE49-F238E27FC236}">
                  <a16:creationId xmlns:a16="http://schemas.microsoft.com/office/drawing/2014/main" id="{00000000-0008-0000-0400-0000A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189</xdr:row>
          <xdr:rowOff>0</xdr:rowOff>
        </xdr:from>
        <xdr:to>
          <xdr:col>16</xdr:col>
          <xdr:colOff>114300</xdr:colOff>
          <xdr:row>190</xdr:row>
          <xdr:rowOff>45720</xdr:rowOff>
        </xdr:to>
        <xdr:sp macro="" textlink="">
          <xdr:nvSpPr>
            <xdr:cNvPr id="4258" name="Control 162" hidden="1">
              <a:extLst>
                <a:ext uri="{63B3BB69-23CF-44E3-9099-C40C66FF867C}">
                  <a14:compatExt spid="_x0000_s4258"/>
                </a:ext>
                <a:ext uri="{FF2B5EF4-FFF2-40B4-BE49-F238E27FC236}">
                  <a16:creationId xmlns:a16="http://schemas.microsoft.com/office/drawing/2014/main" id="{00000000-0008-0000-0400-0000A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191</xdr:row>
          <xdr:rowOff>0</xdr:rowOff>
        </xdr:from>
        <xdr:to>
          <xdr:col>1</xdr:col>
          <xdr:colOff>22860</xdr:colOff>
          <xdr:row>192</xdr:row>
          <xdr:rowOff>121920</xdr:rowOff>
        </xdr:to>
        <xdr:sp macro="" textlink="">
          <xdr:nvSpPr>
            <xdr:cNvPr id="4259" name="Control 163" hidden="1">
              <a:extLst>
                <a:ext uri="{63B3BB69-23CF-44E3-9099-C40C66FF867C}">
                  <a14:compatExt spid="_x0000_s4259"/>
                </a:ext>
                <a:ext uri="{FF2B5EF4-FFF2-40B4-BE49-F238E27FC236}">
                  <a16:creationId xmlns:a16="http://schemas.microsoft.com/office/drawing/2014/main" id="{00000000-0008-0000-0400-0000A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192</xdr:row>
          <xdr:rowOff>0</xdr:rowOff>
        </xdr:from>
        <xdr:to>
          <xdr:col>16</xdr:col>
          <xdr:colOff>114300</xdr:colOff>
          <xdr:row>193</xdr:row>
          <xdr:rowOff>45720</xdr:rowOff>
        </xdr:to>
        <xdr:sp macro="" textlink="">
          <xdr:nvSpPr>
            <xdr:cNvPr id="4260" name="Control 164" hidden="1">
              <a:extLst>
                <a:ext uri="{63B3BB69-23CF-44E3-9099-C40C66FF867C}">
                  <a14:compatExt spid="_x0000_s4260"/>
                </a:ext>
                <a:ext uri="{FF2B5EF4-FFF2-40B4-BE49-F238E27FC236}">
                  <a16:creationId xmlns:a16="http://schemas.microsoft.com/office/drawing/2014/main" id="{00000000-0008-0000-0400-0000A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193</xdr:row>
          <xdr:rowOff>0</xdr:rowOff>
        </xdr:from>
        <xdr:to>
          <xdr:col>16</xdr:col>
          <xdr:colOff>114300</xdr:colOff>
          <xdr:row>194</xdr:row>
          <xdr:rowOff>45720</xdr:rowOff>
        </xdr:to>
        <xdr:sp macro="" textlink="">
          <xdr:nvSpPr>
            <xdr:cNvPr id="4261" name="Control 165" hidden="1">
              <a:extLst>
                <a:ext uri="{63B3BB69-23CF-44E3-9099-C40C66FF867C}">
                  <a14:compatExt spid="_x0000_s4261"/>
                </a:ext>
                <a:ext uri="{FF2B5EF4-FFF2-40B4-BE49-F238E27FC236}">
                  <a16:creationId xmlns:a16="http://schemas.microsoft.com/office/drawing/2014/main" id="{00000000-0008-0000-0400-0000A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195</xdr:row>
          <xdr:rowOff>0</xdr:rowOff>
        </xdr:from>
        <xdr:to>
          <xdr:col>1</xdr:col>
          <xdr:colOff>22860</xdr:colOff>
          <xdr:row>196</xdr:row>
          <xdr:rowOff>121920</xdr:rowOff>
        </xdr:to>
        <xdr:sp macro="" textlink="">
          <xdr:nvSpPr>
            <xdr:cNvPr id="4262" name="Control 166" hidden="1">
              <a:extLst>
                <a:ext uri="{63B3BB69-23CF-44E3-9099-C40C66FF867C}">
                  <a14:compatExt spid="_x0000_s4262"/>
                </a:ext>
                <a:ext uri="{FF2B5EF4-FFF2-40B4-BE49-F238E27FC236}">
                  <a16:creationId xmlns:a16="http://schemas.microsoft.com/office/drawing/2014/main" id="{00000000-0008-0000-0400-0000A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196</xdr:row>
          <xdr:rowOff>0</xdr:rowOff>
        </xdr:from>
        <xdr:to>
          <xdr:col>16</xdr:col>
          <xdr:colOff>114300</xdr:colOff>
          <xdr:row>197</xdr:row>
          <xdr:rowOff>45720</xdr:rowOff>
        </xdr:to>
        <xdr:sp macro="" textlink="">
          <xdr:nvSpPr>
            <xdr:cNvPr id="4263" name="Control 167" hidden="1">
              <a:extLst>
                <a:ext uri="{63B3BB69-23CF-44E3-9099-C40C66FF867C}">
                  <a14:compatExt spid="_x0000_s4263"/>
                </a:ext>
                <a:ext uri="{FF2B5EF4-FFF2-40B4-BE49-F238E27FC236}">
                  <a16:creationId xmlns:a16="http://schemas.microsoft.com/office/drawing/2014/main" id="{00000000-0008-0000-0400-0000A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198</xdr:row>
          <xdr:rowOff>0</xdr:rowOff>
        </xdr:from>
        <xdr:to>
          <xdr:col>1</xdr:col>
          <xdr:colOff>22860</xdr:colOff>
          <xdr:row>199</xdr:row>
          <xdr:rowOff>121920</xdr:rowOff>
        </xdr:to>
        <xdr:sp macro="" textlink="">
          <xdr:nvSpPr>
            <xdr:cNvPr id="4264" name="Control 168" hidden="1">
              <a:extLst>
                <a:ext uri="{63B3BB69-23CF-44E3-9099-C40C66FF867C}">
                  <a14:compatExt spid="_x0000_s4264"/>
                </a:ext>
                <a:ext uri="{FF2B5EF4-FFF2-40B4-BE49-F238E27FC236}">
                  <a16:creationId xmlns:a16="http://schemas.microsoft.com/office/drawing/2014/main" id="{00000000-0008-0000-0400-0000A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199</xdr:row>
          <xdr:rowOff>0</xdr:rowOff>
        </xdr:from>
        <xdr:to>
          <xdr:col>16</xdr:col>
          <xdr:colOff>114300</xdr:colOff>
          <xdr:row>200</xdr:row>
          <xdr:rowOff>45720</xdr:rowOff>
        </xdr:to>
        <xdr:sp macro="" textlink="">
          <xdr:nvSpPr>
            <xdr:cNvPr id="4265" name="Control 169" hidden="1">
              <a:extLst>
                <a:ext uri="{63B3BB69-23CF-44E3-9099-C40C66FF867C}">
                  <a14:compatExt spid="_x0000_s4265"/>
                </a:ext>
                <a:ext uri="{FF2B5EF4-FFF2-40B4-BE49-F238E27FC236}">
                  <a16:creationId xmlns:a16="http://schemas.microsoft.com/office/drawing/2014/main" id="{00000000-0008-0000-0400-0000A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200</xdr:row>
          <xdr:rowOff>0</xdr:rowOff>
        </xdr:from>
        <xdr:to>
          <xdr:col>16</xdr:col>
          <xdr:colOff>114300</xdr:colOff>
          <xdr:row>201</xdr:row>
          <xdr:rowOff>45720</xdr:rowOff>
        </xdr:to>
        <xdr:sp macro="" textlink="">
          <xdr:nvSpPr>
            <xdr:cNvPr id="4266" name="Control 170" hidden="1">
              <a:extLst>
                <a:ext uri="{63B3BB69-23CF-44E3-9099-C40C66FF867C}">
                  <a14:compatExt spid="_x0000_s4266"/>
                </a:ext>
                <a:ext uri="{FF2B5EF4-FFF2-40B4-BE49-F238E27FC236}">
                  <a16:creationId xmlns:a16="http://schemas.microsoft.com/office/drawing/2014/main" id="{00000000-0008-0000-0400-0000A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202</xdr:row>
          <xdr:rowOff>0</xdr:rowOff>
        </xdr:from>
        <xdr:to>
          <xdr:col>1</xdr:col>
          <xdr:colOff>22860</xdr:colOff>
          <xdr:row>203</xdr:row>
          <xdr:rowOff>121920</xdr:rowOff>
        </xdr:to>
        <xdr:sp macro="" textlink="">
          <xdr:nvSpPr>
            <xdr:cNvPr id="4267" name="Control 171" hidden="1">
              <a:extLst>
                <a:ext uri="{63B3BB69-23CF-44E3-9099-C40C66FF867C}">
                  <a14:compatExt spid="_x0000_s4267"/>
                </a:ext>
                <a:ext uri="{FF2B5EF4-FFF2-40B4-BE49-F238E27FC236}">
                  <a16:creationId xmlns:a16="http://schemas.microsoft.com/office/drawing/2014/main" id="{00000000-0008-0000-0400-0000A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203</xdr:row>
          <xdr:rowOff>0</xdr:rowOff>
        </xdr:from>
        <xdr:to>
          <xdr:col>16</xdr:col>
          <xdr:colOff>114300</xdr:colOff>
          <xdr:row>204</xdr:row>
          <xdr:rowOff>45720</xdr:rowOff>
        </xdr:to>
        <xdr:sp macro="" textlink="">
          <xdr:nvSpPr>
            <xdr:cNvPr id="4268" name="Control 172" hidden="1">
              <a:extLst>
                <a:ext uri="{63B3BB69-23CF-44E3-9099-C40C66FF867C}">
                  <a14:compatExt spid="_x0000_s4268"/>
                </a:ext>
                <a:ext uri="{FF2B5EF4-FFF2-40B4-BE49-F238E27FC236}">
                  <a16:creationId xmlns:a16="http://schemas.microsoft.com/office/drawing/2014/main" id="{00000000-0008-0000-0400-0000A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205</xdr:row>
          <xdr:rowOff>0</xdr:rowOff>
        </xdr:from>
        <xdr:to>
          <xdr:col>1</xdr:col>
          <xdr:colOff>22860</xdr:colOff>
          <xdr:row>206</xdr:row>
          <xdr:rowOff>121920</xdr:rowOff>
        </xdr:to>
        <xdr:sp macro="" textlink="">
          <xdr:nvSpPr>
            <xdr:cNvPr id="4269" name="Control 173" hidden="1">
              <a:extLst>
                <a:ext uri="{63B3BB69-23CF-44E3-9099-C40C66FF867C}">
                  <a14:compatExt spid="_x0000_s4269"/>
                </a:ext>
                <a:ext uri="{FF2B5EF4-FFF2-40B4-BE49-F238E27FC236}">
                  <a16:creationId xmlns:a16="http://schemas.microsoft.com/office/drawing/2014/main" id="{00000000-0008-0000-0400-0000A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206</xdr:row>
          <xdr:rowOff>0</xdr:rowOff>
        </xdr:from>
        <xdr:to>
          <xdr:col>16</xdr:col>
          <xdr:colOff>114300</xdr:colOff>
          <xdr:row>207</xdr:row>
          <xdr:rowOff>45720</xdr:rowOff>
        </xdr:to>
        <xdr:sp macro="" textlink="">
          <xdr:nvSpPr>
            <xdr:cNvPr id="4270" name="Control 174" hidden="1">
              <a:extLst>
                <a:ext uri="{63B3BB69-23CF-44E3-9099-C40C66FF867C}">
                  <a14:compatExt spid="_x0000_s4270"/>
                </a:ext>
                <a:ext uri="{FF2B5EF4-FFF2-40B4-BE49-F238E27FC236}">
                  <a16:creationId xmlns:a16="http://schemas.microsoft.com/office/drawing/2014/main" id="{00000000-0008-0000-0400-0000A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208</xdr:row>
          <xdr:rowOff>0</xdr:rowOff>
        </xdr:from>
        <xdr:to>
          <xdr:col>1</xdr:col>
          <xdr:colOff>22860</xdr:colOff>
          <xdr:row>209</xdr:row>
          <xdr:rowOff>121920</xdr:rowOff>
        </xdr:to>
        <xdr:sp macro="" textlink="">
          <xdr:nvSpPr>
            <xdr:cNvPr id="4271" name="Control 175" hidden="1">
              <a:extLst>
                <a:ext uri="{63B3BB69-23CF-44E3-9099-C40C66FF867C}">
                  <a14:compatExt spid="_x0000_s4271"/>
                </a:ext>
                <a:ext uri="{FF2B5EF4-FFF2-40B4-BE49-F238E27FC236}">
                  <a16:creationId xmlns:a16="http://schemas.microsoft.com/office/drawing/2014/main" id="{00000000-0008-0000-0400-0000A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209</xdr:row>
          <xdr:rowOff>0</xdr:rowOff>
        </xdr:from>
        <xdr:to>
          <xdr:col>16</xdr:col>
          <xdr:colOff>114300</xdr:colOff>
          <xdr:row>210</xdr:row>
          <xdr:rowOff>45720</xdr:rowOff>
        </xdr:to>
        <xdr:sp macro="" textlink="">
          <xdr:nvSpPr>
            <xdr:cNvPr id="4272" name="Control 176" hidden="1">
              <a:extLst>
                <a:ext uri="{63B3BB69-23CF-44E3-9099-C40C66FF867C}">
                  <a14:compatExt spid="_x0000_s4272"/>
                </a:ext>
                <a:ext uri="{FF2B5EF4-FFF2-40B4-BE49-F238E27FC236}">
                  <a16:creationId xmlns:a16="http://schemas.microsoft.com/office/drawing/2014/main" id="{00000000-0008-0000-0400-0000B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210</xdr:row>
          <xdr:rowOff>0</xdr:rowOff>
        </xdr:from>
        <xdr:to>
          <xdr:col>16</xdr:col>
          <xdr:colOff>114300</xdr:colOff>
          <xdr:row>211</xdr:row>
          <xdr:rowOff>45720</xdr:rowOff>
        </xdr:to>
        <xdr:sp macro="" textlink="">
          <xdr:nvSpPr>
            <xdr:cNvPr id="4273" name="Control 177" hidden="1">
              <a:extLst>
                <a:ext uri="{63B3BB69-23CF-44E3-9099-C40C66FF867C}">
                  <a14:compatExt spid="_x0000_s4273"/>
                </a:ext>
                <a:ext uri="{FF2B5EF4-FFF2-40B4-BE49-F238E27FC236}">
                  <a16:creationId xmlns:a16="http://schemas.microsoft.com/office/drawing/2014/main" id="{00000000-0008-0000-0400-0000B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212</xdr:row>
          <xdr:rowOff>0</xdr:rowOff>
        </xdr:from>
        <xdr:to>
          <xdr:col>1</xdr:col>
          <xdr:colOff>22860</xdr:colOff>
          <xdr:row>213</xdr:row>
          <xdr:rowOff>121920</xdr:rowOff>
        </xdr:to>
        <xdr:sp macro="" textlink="">
          <xdr:nvSpPr>
            <xdr:cNvPr id="4274" name="Control 178" hidden="1">
              <a:extLst>
                <a:ext uri="{63B3BB69-23CF-44E3-9099-C40C66FF867C}">
                  <a14:compatExt spid="_x0000_s4274"/>
                </a:ext>
                <a:ext uri="{FF2B5EF4-FFF2-40B4-BE49-F238E27FC236}">
                  <a16:creationId xmlns:a16="http://schemas.microsoft.com/office/drawing/2014/main" id="{00000000-0008-0000-0400-0000B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213</xdr:row>
          <xdr:rowOff>0</xdr:rowOff>
        </xdr:from>
        <xdr:to>
          <xdr:col>16</xdr:col>
          <xdr:colOff>114300</xdr:colOff>
          <xdr:row>214</xdr:row>
          <xdr:rowOff>45720</xdr:rowOff>
        </xdr:to>
        <xdr:sp macro="" textlink="">
          <xdr:nvSpPr>
            <xdr:cNvPr id="4275" name="Control 179" hidden="1">
              <a:extLst>
                <a:ext uri="{63B3BB69-23CF-44E3-9099-C40C66FF867C}">
                  <a14:compatExt spid="_x0000_s4275"/>
                </a:ext>
                <a:ext uri="{FF2B5EF4-FFF2-40B4-BE49-F238E27FC236}">
                  <a16:creationId xmlns:a16="http://schemas.microsoft.com/office/drawing/2014/main" id="{00000000-0008-0000-0400-0000B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214</xdr:row>
          <xdr:rowOff>0</xdr:rowOff>
        </xdr:from>
        <xdr:to>
          <xdr:col>16</xdr:col>
          <xdr:colOff>114300</xdr:colOff>
          <xdr:row>215</xdr:row>
          <xdr:rowOff>45720</xdr:rowOff>
        </xdr:to>
        <xdr:sp macro="" textlink="">
          <xdr:nvSpPr>
            <xdr:cNvPr id="4276" name="Control 180" hidden="1">
              <a:extLst>
                <a:ext uri="{63B3BB69-23CF-44E3-9099-C40C66FF867C}">
                  <a14:compatExt spid="_x0000_s4276"/>
                </a:ext>
                <a:ext uri="{FF2B5EF4-FFF2-40B4-BE49-F238E27FC236}">
                  <a16:creationId xmlns:a16="http://schemas.microsoft.com/office/drawing/2014/main" id="{00000000-0008-0000-0400-0000B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58.xml"/><Relationship Id="rId299" Type="http://schemas.openxmlformats.org/officeDocument/2006/relationships/control" Target="../activeX/activeX149.xml"/><Relationship Id="rId303" Type="http://schemas.openxmlformats.org/officeDocument/2006/relationships/control" Target="../activeX/activeX151.xml"/><Relationship Id="rId21" Type="http://schemas.openxmlformats.org/officeDocument/2006/relationships/control" Target="../activeX/activeX10.xml"/><Relationship Id="rId42" Type="http://schemas.openxmlformats.org/officeDocument/2006/relationships/image" Target="../media/image21.emf"/><Relationship Id="rId63" Type="http://schemas.openxmlformats.org/officeDocument/2006/relationships/control" Target="../activeX/activeX31.xml"/><Relationship Id="rId84" Type="http://schemas.openxmlformats.org/officeDocument/2006/relationships/image" Target="../media/image42.emf"/><Relationship Id="rId138" Type="http://schemas.openxmlformats.org/officeDocument/2006/relationships/image" Target="../media/image69.emf"/><Relationship Id="rId159" Type="http://schemas.openxmlformats.org/officeDocument/2006/relationships/control" Target="../activeX/activeX79.xml"/><Relationship Id="rId324" Type="http://schemas.openxmlformats.org/officeDocument/2006/relationships/image" Target="../media/image162.emf"/><Relationship Id="rId345" Type="http://schemas.openxmlformats.org/officeDocument/2006/relationships/control" Target="../activeX/activeX172.xml"/><Relationship Id="rId170" Type="http://schemas.openxmlformats.org/officeDocument/2006/relationships/image" Target="../media/image85.emf"/><Relationship Id="rId191" Type="http://schemas.openxmlformats.org/officeDocument/2006/relationships/control" Target="../activeX/activeX95.xml"/><Relationship Id="rId205" Type="http://schemas.openxmlformats.org/officeDocument/2006/relationships/control" Target="../activeX/activeX102.xml"/><Relationship Id="rId226" Type="http://schemas.openxmlformats.org/officeDocument/2006/relationships/image" Target="../media/image113.emf"/><Relationship Id="rId247" Type="http://schemas.openxmlformats.org/officeDocument/2006/relationships/control" Target="../activeX/activeX123.xml"/><Relationship Id="rId107" Type="http://schemas.openxmlformats.org/officeDocument/2006/relationships/control" Target="../activeX/activeX53.xml"/><Relationship Id="rId268" Type="http://schemas.openxmlformats.org/officeDocument/2006/relationships/image" Target="../media/image134.emf"/><Relationship Id="rId289" Type="http://schemas.openxmlformats.org/officeDocument/2006/relationships/control" Target="../activeX/activeX144.xml"/><Relationship Id="rId11" Type="http://schemas.openxmlformats.org/officeDocument/2006/relationships/control" Target="../activeX/activeX5.xml"/><Relationship Id="rId32" Type="http://schemas.openxmlformats.org/officeDocument/2006/relationships/image" Target="../media/image16.emf"/><Relationship Id="rId53" Type="http://schemas.openxmlformats.org/officeDocument/2006/relationships/control" Target="../activeX/activeX26.xml"/><Relationship Id="rId74" Type="http://schemas.openxmlformats.org/officeDocument/2006/relationships/image" Target="../media/image37.emf"/><Relationship Id="rId128" Type="http://schemas.openxmlformats.org/officeDocument/2006/relationships/image" Target="../media/image64.emf"/><Relationship Id="rId149" Type="http://schemas.openxmlformats.org/officeDocument/2006/relationships/control" Target="../activeX/activeX74.xml"/><Relationship Id="rId314" Type="http://schemas.openxmlformats.org/officeDocument/2006/relationships/image" Target="../media/image157.emf"/><Relationship Id="rId335" Type="http://schemas.openxmlformats.org/officeDocument/2006/relationships/control" Target="../activeX/activeX167.xml"/><Relationship Id="rId356" Type="http://schemas.openxmlformats.org/officeDocument/2006/relationships/image" Target="../media/image178.emf"/><Relationship Id="rId5" Type="http://schemas.openxmlformats.org/officeDocument/2006/relationships/control" Target="../activeX/activeX2.xml"/><Relationship Id="rId95" Type="http://schemas.openxmlformats.org/officeDocument/2006/relationships/control" Target="../activeX/activeX47.xml"/><Relationship Id="rId160" Type="http://schemas.openxmlformats.org/officeDocument/2006/relationships/image" Target="../media/image80.emf"/><Relationship Id="rId181" Type="http://schemas.openxmlformats.org/officeDocument/2006/relationships/control" Target="../activeX/activeX90.xml"/><Relationship Id="rId216" Type="http://schemas.openxmlformats.org/officeDocument/2006/relationships/image" Target="../media/image108.emf"/><Relationship Id="rId237" Type="http://schemas.openxmlformats.org/officeDocument/2006/relationships/control" Target="../activeX/activeX118.xml"/><Relationship Id="rId258" Type="http://schemas.openxmlformats.org/officeDocument/2006/relationships/image" Target="../media/image129.emf"/><Relationship Id="rId279" Type="http://schemas.openxmlformats.org/officeDocument/2006/relationships/control" Target="../activeX/activeX139.xml"/><Relationship Id="rId22" Type="http://schemas.openxmlformats.org/officeDocument/2006/relationships/image" Target="../media/image11.emf"/><Relationship Id="rId43" Type="http://schemas.openxmlformats.org/officeDocument/2006/relationships/control" Target="../activeX/activeX21.xml"/><Relationship Id="rId64" Type="http://schemas.openxmlformats.org/officeDocument/2006/relationships/image" Target="../media/image32.emf"/><Relationship Id="rId118" Type="http://schemas.openxmlformats.org/officeDocument/2006/relationships/image" Target="../media/image59.emf"/><Relationship Id="rId139" Type="http://schemas.openxmlformats.org/officeDocument/2006/relationships/control" Target="../activeX/activeX69.xml"/><Relationship Id="rId290" Type="http://schemas.openxmlformats.org/officeDocument/2006/relationships/image" Target="../media/image145.emf"/><Relationship Id="rId304" Type="http://schemas.openxmlformats.org/officeDocument/2006/relationships/image" Target="../media/image152.emf"/><Relationship Id="rId325" Type="http://schemas.openxmlformats.org/officeDocument/2006/relationships/control" Target="../activeX/activeX162.xml"/><Relationship Id="rId346" Type="http://schemas.openxmlformats.org/officeDocument/2006/relationships/image" Target="../media/image173.emf"/><Relationship Id="rId85" Type="http://schemas.openxmlformats.org/officeDocument/2006/relationships/control" Target="../activeX/activeX42.xml"/><Relationship Id="rId150" Type="http://schemas.openxmlformats.org/officeDocument/2006/relationships/image" Target="../media/image75.emf"/><Relationship Id="rId171" Type="http://schemas.openxmlformats.org/officeDocument/2006/relationships/control" Target="../activeX/activeX85.xml"/><Relationship Id="rId192" Type="http://schemas.openxmlformats.org/officeDocument/2006/relationships/image" Target="../media/image96.emf"/><Relationship Id="rId206" Type="http://schemas.openxmlformats.org/officeDocument/2006/relationships/image" Target="../media/image103.emf"/><Relationship Id="rId227" Type="http://schemas.openxmlformats.org/officeDocument/2006/relationships/control" Target="../activeX/activeX113.xml"/><Relationship Id="rId248" Type="http://schemas.openxmlformats.org/officeDocument/2006/relationships/image" Target="../media/image124.emf"/><Relationship Id="rId269" Type="http://schemas.openxmlformats.org/officeDocument/2006/relationships/control" Target="../activeX/activeX134.xml"/><Relationship Id="rId12" Type="http://schemas.openxmlformats.org/officeDocument/2006/relationships/image" Target="../media/image6.emf"/><Relationship Id="rId33" Type="http://schemas.openxmlformats.org/officeDocument/2006/relationships/control" Target="../activeX/activeX16.xml"/><Relationship Id="rId108" Type="http://schemas.openxmlformats.org/officeDocument/2006/relationships/image" Target="../media/image54.emf"/><Relationship Id="rId129" Type="http://schemas.openxmlformats.org/officeDocument/2006/relationships/control" Target="../activeX/activeX64.xml"/><Relationship Id="rId280" Type="http://schemas.openxmlformats.org/officeDocument/2006/relationships/image" Target="../media/image140.emf"/><Relationship Id="rId315" Type="http://schemas.openxmlformats.org/officeDocument/2006/relationships/control" Target="../activeX/activeX157.xml"/><Relationship Id="rId336" Type="http://schemas.openxmlformats.org/officeDocument/2006/relationships/image" Target="../media/image168.emf"/><Relationship Id="rId357" Type="http://schemas.openxmlformats.org/officeDocument/2006/relationships/control" Target="../activeX/activeX178.xml"/><Relationship Id="rId54" Type="http://schemas.openxmlformats.org/officeDocument/2006/relationships/image" Target="../media/image27.emf"/><Relationship Id="rId75" Type="http://schemas.openxmlformats.org/officeDocument/2006/relationships/control" Target="../activeX/activeX37.xml"/><Relationship Id="rId96" Type="http://schemas.openxmlformats.org/officeDocument/2006/relationships/image" Target="../media/image48.emf"/><Relationship Id="rId140" Type="http://schemas.openxmlformats.org/officeDocument/2006/relationships/image" Target="../media/image70.emf"/><Relationship Id="rId161" Type="http://schemas.openxmlformats.org/officeDocument/2006/relationships/control" Target="../activeX/activeX80.xml"/><Relationship Id="rId182" Type="http://schemas.openxmlformats.org/officeDocument/2006/relationships/image" Target="../media/image91.emf"/><Relationship Id="rId217" Type="http://schemas.openxmlformats.org/officeDocument/2006/relationships/control" Target="../activeX/activeX108.xml"/><Relationship Id="rId6" Type="http://schemas.openxmlformats.org/officeDocument/2006/relationships/image" Target="../media/image3.emf"/><Relationship Id="rId238" Type="http://schemas.openxmlformats.org/officeDocument/2006/relationships/image" Target="../media/image119.emf"/><Relationship Id="rId259" Type="http://schemas.openxmlformats.org/officeDocument/2006/relationships/control" Target="../activeX/activeX129.xml"/><Relationship Id="rId23" Type="http://schemas.openxmlformats.org/officeDocument/2006/relationships/control" Target="../activeX/activeX11.xml"/><Relationship Id="rId119" Type="http://schemas.openxmlformats.org/officeDocument/2006/relationships/control" Target="../activeX/activeX59.xml"/><Relationship Id="rId270" Type="http://schemas.openxmlformats.org/officeDocument/2006/relationships/image" Target="../media/image135.emf"/><Relationship Id="rId291" Type="http://schemas.openxmlformats.org/officeDocument/2006/relationships/control" Target="../activeX/activeX145.xml"/><Relationship Id="rId305" Type="http://schemas.openxmlformats.org/officeDocument/2006/relationships/control" Target="../activeX/activeX152.xml"/><Relationship Id="rId326" Type="http://schemas.openxmlformats.org/officeDocument/2006/relationships/image" Target="../media/image163.emf"/><Relationship Id="rId347" Type="http://schemas.openxmlformats.org/officeDocument/2006/relationships/control" Target="../activeX/activeX173.xml"/><Relationship Id="rId44" Type="http://schemas.openxmlformats.org/officeDocument/2006/relationships/image" Target="../media/image22.emf"/><Relationship Id="rId65" Type="http://schemas.openxmlformats.org/officeDocument/2006/relationships/control" Target="../activeX/activeX32.xml"/><Relationship Id="rId86" Type="http://schemas.openxmlformats.org/officeDocument/2006/relationships/image" Target="../media/image43.emf"/><Relationship Id="rId130" Type="http://schemas.openxmlformats.org/officeDocument/2006/relationships/image" Target="../media/image65.emf"/><Relationship Id="rId151" Type="http://schemas.openxmlformats.org/officeDocument/2006/relationships/control" Target="../activeX/activeX75.xml"/><Relationship Id="rId172" Type="http://schemas.openxmlformats.org/officeDocument/2006/relationships/image" Target="../media/image86.emf"/><Relationship Id="rId193" Type="http://schemas.openxmlformats.org/officeDocument/2006/relationships/control" Target="../activeX/activeX96.xml"/><Relationship Id="rId207" Type="http://schemas.openxmlformats.org/officeDocument/2006/relationships/control" Target="../activeX/activeX103.xml"/><Relationship Id="rId228" Type="http://schemas.openxmlformats.org/officeDocument/2006/relationships/image" Target="../media/image114.emf"/><Relationship Id="rId249" Type="http://schemas.openxmlformats.org/officeDocument/2006/relationships/control" Target="../activeX/activeX124.xml"/><Relationship Id="rId13" Type="http://schemas.openxmlformats.org/officeDocument/2006/relationships/control" Target="../activeX/activeX6.xml"/><Relationship Id="rId109" Type="http://schemas.openxmlformats.org/officeDocument/2006/relationships/control" Target="../activeX/activeX54.xml"/><Relationship Id="rId260" Type="http://schemas.openxmlformats.org/officeDocument/2006/relationships/image" Target="../media/image130.emf"/><Relationship Id="rId281" Type="http://schemas.openxmlformats.org/officeDocument/2006/relationships/control" Target="../activeX/activeX140.xml"/><Relationship Id="rId316" Type="http://schemas.openxmlformats.org/officeDocument/2006/relationships/image" Target="../media/image158.emf"/><Relationship Id="rId337" Type="http://schemas.openxmlformats.org/officeDocument/2006/relationships/control" Target="../activeX/activeX168.xml"/><Relationship Id="rId34" Type="http://schemas.openxmlformats.org/officeDocument/2006/relationships/image" Target="../media/image17.emf"/><Relationship Id="rId55" Type="http://schemas.openxmlformats.org/officeDocument/2006/relationships/control" Target="../activeX/activeX27.xml"/><Relationship Id="rId76" Type="http://schemas.openxmlformats.org/officeDocument/2006/relationships/image" Target="../media/image38.emf"/><Relationship Id="rId97" Type="http://schemas.openxmlformats.org/officeDocument/2006/relationships/control" Target="../activeX/activeX48.xml"/><Relationship Id="rId120" Type="http://schemas.openxmlformats.org/officeDocument/2006/relationships/image" Target="../media/image60.emf"/><Relationship Id="rId141" Type="http://schemas.openxmlformats.org/officeDocument/2006/relationships/control" Target="../activeX/activeX70.xml"/><Relationship Id="rId358" Type="http://schemas.openxmlformats.org/officeDocument/2006/relationships/image" Target="../media/image179.emf"/><Relationship Id="rId7" Type="http://schemas.openxmlformats.org/officeDocument/2006/relationships/control" Target="../activeX/activeX3.xml"/><Relationship Id="rId162" Type="http://schemas.openxmlformats.org/officeDocument/2006/relationships/image" Target="../media/image81.emf"/><Relationship Id="rId183" Type="http://schemas.openxmlformats.org/officeDocument/2006/relationships/control" Target="../activeX/activeX91.xml"/><Relationship Id="rId218" Type="http://schemas.openxmlformats.org/officeDocument/2006/relationships/image" Target="../media/image109.emf"/><Relationship Id="rId239" Type="http://schemas.openxmlformats.org/officeDocument/2006/relationships/control" Target="../activeX/activeX119.xml"/><Relationship Id="rId250" Type="http://schemas.openxmlformats.org/officeDocument/2006/relationships/image" Target="../media/image125.emf"/><Relationship Id="rId271" Type="http://schemas.openxmlformats.org/officeDocument/2006/relationships/control" Target="../activeX/activeX135.xml"/><Relationship Id="rId292" Type="http://schemas.openxmlformats.org/officeDocument/2006/relationships/image" Target="../media/image146.emf"/><Relationship Id="rId306" Type="http://schemas.openxmlformats.org/officeDocument/2006/relationships/image" Target="../media/image153.emf"/><Relationship Id="rId24" Type="http://schemas.openxmlformats.org/officeDocument/2006/relationships/image" Target="../media/image12.emf"/><Relationship Id="rId45" Type="http://schemas.openxmlformats.org/officeDocument/2006/relationships/control" Target="../activeX/activeX22.xml"/><Relationship Id="rId66" Type="http://schemas.openxmlformats.org/officeDocument/2006/relationships/image" Target="../media/image33.emf"/><Relationship Id="rId87" Type="http://schemas.openxmlformats.org/officeDocument/2006/relationships/control" Target="../activeX/activeX43.xml"/><Relationship Id="rId110" Type="http://schemas.openxmlformats.org/officeDocument/2006/relationships/image" Target="../media/image55.emf"/><Relationship Id="rId131" Type="http://schemas.openxmlformats.org/officeDocument/2006/relationships/control" Target="../activeX/activeX65.xml"/><Relationship Id="rId327" Type="http://schemas.openxmlformats.org/officeDocument/2006/relationships/control" Target="../activeX/activeX163.xml"/><Relationship Id="rId348" Type="http://schemas.openxmlformats.org/officeDocument/2006/relationships/image" Target="../media/image174.emf"/><Relationship Id="rId152" Type="http://schemas.openxmlformats.org/officeDocument/2006/relationships/image" Target="../media/image76.emf"/><Relationship Id="rId173" Type="http://schemas.openxmlformats.org/officeDocument/2006/relationships/control" Target="../activeX/activeX86.xml"/><Relationship Id="rId194" Type="http://schemas.openxmlformats.org/officeDocument/2006/relationships/image" Target="../media/image97.emf"/><Relationship Id="rId208" Type="http://schemas.openxmlformats.org/officeDocument/2006/relationships/image" Target="../media/image104.emf"/><Relationship Id="rId229" Type="http://schemas.openxmlformats.org/officeDocument/2006/relationships/control" Target="../activeX/activeX114.xml"/><Relationship Id="rId240" Type="http://schemas.openxmlformats.org/officeDocument/2006/relationships/image" Target="../media/image120.emf"/><Relationship Id="rId261" Type="http://schemas.openxmlformats.org/officeDocument/2006/relationships/control" Target="../activeX/activeX130.xml"/><Relationship Id="rId14" Type="http://schemas.openxmlformats.org/officeDocument/2006/relationships/image" Target="../media/image7.emf"/><Relationship Id="rId35" Type="http://schemas.openxmlformats.org/officeDocument/2006/relationships/control" Target="../activeX/activeX17.xml"/><Relationship Id="rId56" Type="http://schemas.openxmlformats.org/officeDocument/2006/relationships/image" Target="../media/image28.emf"/><Relationship Id="rId77" Type="http://schemas.openxmlformats.org/officeDocument/2006/relationships/control" Target="../activeX/activeX38.xml"/><Relationship Id="rId100" Type="http://schemas.openxmlformats.org/officeDocument/2006/relationships/image" Target="../media/image50.emf"/><Relationship Id="rId282" Type="http://schemas.openxmlformats.org/officeDocument/2006/relationships/image" Target="../media/image141.emf"/><Relationship Id="rId317" Type="http://schemas.openxmlformats.org/officeDocument/2006/relationships/control" Target="../activeX/activeX158.xml"/><Relationship Id="rId338" Type="http://schemas.openxmlformats.org/officeDocument/2006/relationships/image" Target="../media/image169.emf"/><Relationship Id="rId359" Type="http://schemas.openxmlformats.org/officeDocument/2006/relationships/control" Target="../activeX/activeX179.xml"/><Relationship Id="rId8" Type="http://schemas.openxmlformats.org/officeDocument/2006/relationships/image" Target="../media/image4.emf"/><Relationship Id="rId98" Type="http://schemas.openxmlformats.org/officeDocument/2006/relationships/image" Target="../media/image49.emf"/><Relationship Id="rId121" Type="http://schemas.openxmlformats.org/officeDocument/2006/relationships/control" Target="../activeX/activeX60.xml"/><Relationship Id="rId142" Type="http://schemas.openxmlformats.org/officeDocument/2006/relationships/image" Target="../media/image71.emf"/><Relationship Id="rId163" Type="http://schemas.openxmlformats.org/officeDocument/2006/relationships/control" Target="../activeX/activeX81.xml"/><Relationship Id="rId184" Type="http://schemas.openxmlformats.org/officeDocument/2006/relationships/image" Target="../media/image92.emf"/><Relationship Id="rId219" Type="http://schemas.openxmlformats.org/officeDocument/2006/relationships/control" Target="../activeX/activeX109.xml"/><Relationship Id="rId230" Type="http://schemas.openxmlformats.org/officeDocument/2006/relationships/image" Target="../media/image115.emf"/><Relationship Id="rId251" Type="http://schemas.openxmlformats.org/officeDocument/2006/relationships/control" Target="../activeX/activeX125.xml"/><Relationship Id="rId25" Type="http://schemas.openxmlformats.org/officeDocument/2006/relationships/control" Target="../activeX/activeX12.xml"/><Relationship Id="rId46" Type="http://schemas.openxmlformats.org/officeDocument/2006/relationships/image" Target="../media/image23.emf"/><Relationship Id="rId67" Type="http://schemas.openxmlformats.org/officeDocument/2006/relationships/control" Target="../activeX/activeX33.xml"/><Relationship Id="rId272" Type="http://schemas.openxmlformats.org/officeDocument/2006/relationships/image" Target="../media/image136.emf"/><Relationship Id="rId293" Type="http://schemas.openxmlformats.org/officeDocument/2006/relationships/control" Target="../activeX/activeX146.xml"/><Relationship Id="rId307" Type="http://schemas.openxmlformats.org/officeDocument/2006/relationships/control" Target="../activeX/activeX153.xml"/><Relationship Id="rId328" Type="http://schemas.openxmlformats.org/officeDocument/2006/relationships/image" Target="../media/image164.emf"/><Relationship Id="rId349" Type="http://schemas.openxmlformats.org/officeDocument/2006/relationships/control" Target="../activeX/activeX174.xml"/><Relationship Id="rId88" Type="http://schemas.openxmlformats.org/officeDocument/2006/relationships/image" Target="../media/image44.emf"/><Relationship Id="rId111" Type="http://schemas.openxmlformats.org/officeDocument/2006/relationships/control" Target="../activeX/activeX55.xml"/><Relationship Id="rId132" Type="http://schemas.openxmlformats.org/officeDocument/2006/relationships/image" Target="../media/image66.emf"/><Relationship Id="rId153" Type="http://schemas.openxmlformats.org/officeDocument/2006/relationships/control" Target="../activeX/activeX76.xml"/><Relationship Id="rId174" Type="http://schemas.openxmlformats.org/officeDocument/2006/relationships/image" Target="../media/image87.emf"/><Relationship Id="rId195" Type="http://schemas.openxmlformats.org/officeDocument/2006/relationships/control" Target="../activeX/activeX97.xml"/><Relationship Id="rId209" Type="http://schemas.openxmlformats.org/officeDocument/2006/relationships/control" Target="../activeX/activeX104.xml"/><Relationship Id="rId360" Type="http://schemas.openxmlformats.org/officeDocument/2006/relationships/image" Target="../media/image180.emf"/><Relationship Id="rId220" Type="http://schemas.openxmlformats.org/officeDocument/2006/relationships/image" Target="../media/image110.emf"/><Relationship Id="rId241" Type="http://schemas.openxmlformats.org/officeDocument/2006/relationships/control" Target="../activeX/activeX120.xml"/><Relationship Id="rId15" Type="http://schemas.openxmlformats.org/officeDocument/2006/relationships/control" Target="../activeX/activeX7.xml"/><Relationship Id="rId36" Type="http://schemas.openxmlformats.org/officeDocument/2006/relationships/image" Target="../media/image18.emf"/><Relationship Id="rId57" Type="http://schemas.openxmlformats.org/officeDocument/2006/relationships/control" Target="../activeX/activeX28.xml"/><Relationship Id="rId106" Type="http://schemas.openxmlformats.org/officeDocument/2006/relationships/image" Target="../media/image53.emf"/><Relationship Id="rId127" Type="http://schemas.openxmlformats.org/officeDocument/2006/relationships/control" Target="../activeX/activeX63.xml"/><Relationship Id="rId262" Type="http://schemas.openxmlformats.org/officeDocument/2006/relationships/image" Target="../media/image131.emf"/><Relationship Id="rId283" Type="http://schemas.openxmlformats.org/officeDocument/2006/relationships/control" Target="../activeX/activeX141.xml"/><Relationship Id="rId313" Type="http://schemas.openxmlformats.org/officeDocument/2006/relationships/control" Target="../activeX/activeX156.xml"/><Relationship Id="rId318" Type="http://schemas.openxmlformats.org/officeDocument/2006/relationships/image" Target="../media/image159.emf"/><Relationship Id="rId339" Type="http://schemas.openxmlformats.org/officeDocument/2006/relationships/control" Target="../activeX/activeX169.xml"/><Relationship Id="rId10" Type="http://schemas.openxmlformats.org/officeDocument/2006/relationships/image" Target="../media/image5.emf"/><Relationship Id="rId31" Type="http://schemas.openxmlformats.org/officeDocument/2006/relationships/control" Target="../activeX/activeX15.xml"/><Relationship Id="rId52" Type="http://schemas.openxmlformats.org/officeDocument/2006/relationships/image" Target="../media/image26.emf"/><Relationship Id="rId73" Type="http://schemas.openxmlformats.org/officeDocument/2006/relationships/control" Target="../activeX/activeX36.xml"/><Relationship Id="rId78" Type="http://schemas.openxmlformats.org/officeDocument/2006/relationships/image" Target="../media/image39.emf"/><Relationship Id="rId94" Type="http://schemas.openxmlformats.org/officeDocument/2006/relationships/image" Target="../media/image47.emf"/><Relationship Id="rId99" Type="http://schemas.openxmlformats.org/officeDocument/2006/relationships/control" Target="../activeX/activeX49.xml"/><Relationship Id="rId101" Type="http://schemas.openxmlformats.org/officeDocument/2006/relationships/control" Target="../activeX/activeX50.xml"/><Relationship Id="rId122" Type="http://schemas.openxmlformats.org/officeDocument/2006/relationships/image" Target="../media/image61.emf"/><Relationship Id="rId143" Type="http://schemas.openxmlformats.org/officeDocument/2006/relationships/control" Target="../activeX/activeX71.xml"/><Relationship Id="rId148" Type="http://schemas.openxmlformats.org/officeDocument/2006/relationships/image" Target="../media/image74.emf"/><Relationship Id="rId164" Type="http://schemas.openxmlformats.org/officeDocument/2006/relationships/image" Target="../media/image82.emf"/><Relationship Id="rId169" Type="http://schemas.openxmlformats.org/officeDocument/2006/relationships/control" Target="../activeX/activeX84.xml"/><Relationship Id="rId185" Type="http://schemas.openxmlformats.org/officeDocument/2006/relationships/control" Target="../activeX/activeX92.xml"/><Relationship Id="rId334" Type="http://schemas.openxmlformats.org/officeDocument/2006/relationships/image" Target="../media/image167.emf"/><Relationship Id="rId350" Type="http://schemas.openxmlformats.org/officeDocument/2006/relationships/image" Target="../media/image175.emf"/><Relationship Id="rId355" Type="http://schemas.openxmlformats.org/officeDocument/2006/relationships/control" Target="../activeX/activeX177.xml"/><Relationship Id="rId4" Type="http://schemas.openxmlformats.org/officeDocument/2006/relationships/image" Target="../media/image2.emf"/><Relationship Id="rId9" Type="http://schemas.openxmlformats.org/officeDocument/2006/relationships/control" Target="../activeX/activeX4.xml"/><Relationship Id="rId180" Type="http://schemas.openxmlformats.org/officeDocument/2006/relationships/image" Target="../media/image90.emf"/><Relationship Id="rId210" Type="http://schemas.openxmlformats.org/officeDocument/2006/relationships/image" Target="../media/image105.emf"/><Relationship Id="rId215" Type="http://schemas.openxmlformats.org/officeDocument/2006/relationships/control" Target="../activeX/activeX107.xml"/><Relationship Id="rId236" Type="http://schemas.openxmlformats.org/officeDocument/2006/relationships/image" Target="../media/image118.emf"/><Relationship Id="rId257" Type="http://schemas.openxmlformats.org/officeDocument/2006/relationships/control" Target="../activeX/activeX128.xml"/><Relationship Id="rId278" Type="http://schemas.openxmlformats.org/officeDocument/2006/relationships/image" Target="../media/image139.emf"/><Relationship Id="rId26" Type="http://schemas.openxmlformats.org/officeDocument/2006/relationships/image" Target="../media/image13.emf"/><Relationship Id="rId231" Type="http://schemas.openxmlformats.org/officeDocument/2006/relationships/control" Target="../activeX/activeX115.xml"/><Relationship Id="rId252" Type="http://schemas.openxmlformats.org/officeDocument/2006/relationships/image" Target="../media/image126.emf"/><Relationship Id="rId273" Type="http://schemas.openxmlformats.org/officeDocument/2006/relationships/control" Target="../activeX/activeX136.xml"/><Relationship Id="rId294" Type="http://schemas.openxmlformats.org/officeDocument/2006/relationships/image" Target="../media/image147.emf"/><Relationship Id="rId308" Type="http://schemas.openxmlformats.org/officeDocument/2006/relationships/image" Target="../media/image154.emf"/><Relationship Id="rId329" Type="http://schemas.openxmlformats.org/officeDocument/2006/relationships/control" Target="../activeX/activeX164.xml"/><Relationship Id="rId47" Type="http://schemas.openxmlformats.org/officeDocument/2006/relationships/control" Target="../activeX/activeX23.xml"/><Relationship Id="rId68" Type="http://schemas.openxmlformats.org/officeDocument/2006/relationships/image" Target="../media/image34.emf"/><Relationship Id="rId89" Type="http://schemas.openxmlformats.org/officeDocument/2006/relationships/control" Target="../activeX/activeX44.xml"/><Relationship Id="rId112" Type="http://schemas.openxmlformats.org/officeDocument/2006/relationships/image" Target="../media/image56.emf"/><Relationship Id="rId133" Type="http://schemas.openxmlformats.org/officeDocument/2006/relationships/control" Target="../activeX/activeX66.xml"/><Relationship Id="rId154" Type="http://schemas.openxmlformats.org/officeDocument/2006/relationships/image" Target="../media/image77.emf"/><Relationship Id="rId175" Type="http://schemas.openxmlformats.org/officeDocument/2006/relationships/control" Target="../activeX/activeX87.xml"/><Relationship Id="rId340" Type="http://schemas.openxmlformats.org/officeDocument/2006/relationships/image" Target="../media/image170.emf"/><Relationship Id="rId361" Type="http://schemas.openxmlformats.org/officeDocument/2006/relationships/control" Target="../activeX/activeX180.xml"/><Relationship Id="rId196" Type="http://schemas.openxmlformats.org/officeDocument/2006/relationships/image" Target="../media/image98.emf"/><Relationship Id="rId200" Type="http://schemas.openxmlformats.org/officeDocument/2006/relationships/image" Target="../media/image100.emf"/><Relationship Id="rId16" Type="http://schemas.openxmlformats.org/officeDocument/2006/relationships/image" Target="../media/image8.emf"/><Relationship Id="rId221" Type="http://schemas.openxmlformats.org/officeDocument/2006/relationships/control" Target="../activeX/activeX110.xml"/><Relationship Id="rId242" Type="http://schemas.openxmlformats.org/officeDocument/2006/relationships/image" Target="../media/image121.emf"/><Relationship Id="rId263" Type="http://schemas.openxmlformats.org/officeDocument/2006/relationships/control" Target="../activeX/activeX131.xml"/><Relationship Id="rId284" Type="http://schemas.openxmlformats.org/officeDocument/2006/relationships/image" Target="../media/image142.emf"/><Relationship Id="rId319" Type="http://schemas.openxmlformats.org/officeDocument/2006/relationships/control" Target="../activeX/activeX159.xml"/><Relationship Id="rId37" Type="http://schemas.openxmlformats.org/officeDocument/2006/relationships/control" Target="../activeX/activeX18.xml"/><Relationship Id="rId58" Type="http://schemas.openxmlformats.org/officeDocument/2006/relationships/image" Target="../media/image29.emf"/><Relationship Id="rId79" Type="http://schemas.openxmlformats.org/officeDocument/2006/relationships/control" Target="../activeX/activeX39.xml"/><Relationship Id="rId102" Type="http://schemas.openxmlformats.org/officeDocument/2006/relationships/image" Target="../media/image51.emf"/><Relationship Id="rId123" Type="http://schemas.openxmlformats.org/officeDocument/2006/relationships/control" Target="../activeX/activeX61.xml"/><Relationship Id="rId144" Type="http://schemas.openxmlformats.org/officeDocument/2006/relationships/image" Target="../media/image72.emf"/><Relationship Id="rId330" Type="http://schemas.openxmlformats.org/officeDocument/2006/relationships/image" Target="../media/image165.emf"/><Relationship Id="rId90" Type="http://schemas.openxmlformats.org/officeDocument/2006/relationships/image" Target="../media/image45.emf"/><Relationship Id="rId165" Type="http://schemas.openxmlformats.org/officeDocument/2006/relationships/control" Target="../activeX/activeX82.xml"/><Relationship Id="rId186" Type="http://schemas.openxmlformats.org/officeDocument/2006/relationships/image" Target="../media/image93.emf"/><Relationship Id="rId351" Type="http://schemas.openxmlformats.org/officeDocument/2006/relationships/control" Target="../activeX/activeX175.xml"/><Relationship Id="rId211" Type="http://schemas.openxmlformats.org/officeDocument/2006/relationships/control" Target="../activeX/activeX105.xml"/><Relationship Id="rId232" Type="http://schemas.openxmlformats.org/officeDocument/2006/relationships/image" Target="../media/image116.emf"/><Relationship Id="rId253" Type="http://schemas.openxmlformats.org/officeDocument/2006/relationships/control" Target="../activeX/activeX126.xml"/><Relationship Id="rId274" Type="http://schemas.openxmlformats.org/officeDocument/2006/relationships/image" Target="../media/image137.emf"/><Relationship Id="rId295" Type="http://schemas.openxmlformats.org/officeDocument/2006/relationships/control" Target="../activeX/activeX147.xml"/><Relationship Id="rId309" Type="http://schemas.openxmlformats.org/officeDocument/2006/relationships/control" Target="../activeX/activeX154.xml"/><Relationship Id="rId27" Type="http://schemas.openxmlformats.org/officeDocument/2006/relationships/control" Target="../activeX/activeX13.xml"/><Relationship Id="rId48" Type="http://schemas.openxmlformats.org/officeDocument/2006/relationships/image" Target="../media/image24.emf"/><Relationship Id="rId69" Type="http://schemas.openxmlformats.org/officeDocument/2006/relationships/control" Target="../activeX/activeX34.xml"/><Relationship Id="rId113" Type="http://schemas.openxmlformats.org/officeDocument/2006/relationships/control" Target="../activeX/activeX56.xml"/><Relationship Id="rId134" Type="http://schemas.openxmlformats.org/officeDocument/2006/relationships/image" Target="../media/image67.emf"/><Relationship Id="rId320" Type="http://schemas.openxmlformats.org/officeDocument/2006/relationships/image" Target="../media/image160.emf"/><Relationship Id="rId80" Type="http://schemas.openxmlformats.org/officeDocument/2006/relationships/image" Target="../media/image40.emf"/><Relationship Id="rId155" Type="http://schemas.openxmlformats.org/officeDocument/2006/relationships/control" Target="../activeX/activeX77.xml"/><Relationship Id="rId176" Type="http://schemas.openxmlformats.org/officeDocument/2006/relationships/image" Target="../media/image88.emf"/><Relationship Id="rId197" Type="http://schemas.openxmlformats.org/officeDocument/2006/relationships/control" Target="../activeX/activeX98.xml"/><Relationship Id="rId341" Type="http://schemas.openxmlformats.org/officeDocument/2006/relationships/control" Target="../activeX/activeX170.xml"/><Relationship Id="rId362" Type="http://schemas.openxmlformats.org/officeDocument/2006/relationships/image" Target="../media/image181.emf"/><Relationship Id="rId201" Type="http://schemas.openxmlformats.org/officeDocument/2006/relationships/control" Target="../activeX/activeX100.xml"/><Relationship Id="rId222" Type="http://schemas.openxmlformats.org/officeDocument/2006/relationships/image" Target="../media/image111.emf"/><Relationship Id="rId243" Type="http://schemas.openxmlformats.org/officeDocument/2006/relationships/control" Target="../activeX/activeX121.xml"/><Relationship Id="rId264" Type="http://schemas.openxmlformats.org/officeDocument/2006/relationships/image" Target="../media/image132.emf"/><Relationship Id="rId285" Type="http://schemas.openxmlformats.org/officeDocument/2006/relationships/control" Target="../activeX/activeX142.xml"/><Relationship Id="rId17" Type="http://schemas.openxmlformats.org/officeDocument/2006/relationships/control" Target="../activeX/activeX8.xml"/><Relationship Id="rId38" Type="http://schemas.openxmlformats.org/officeDocument/2006/relationships/image" Target="../media/image19.emf"/><Relationship Id="rId59" Type="http://schemas.openxmlformats.org/officeDocument/2006/relationships/control" Target="../activeX/activeX29.xml"/><Relationship Id="rId103" Type="http://schemas.openxmlformats.org/officeDocument/2006/relationships/control" Target="../activeX/activeX51.xml"/><Relationship Id="rId124" Type="http://schemas.openxmlformats.org/officeDocument/2006/relationships/image" Target="../media/image62.emf"/><Relationship Id="rId310" Type="http://schemas.openxmlformats.org/officeDocument/2006/relationships/image" Target="../media/image155.emf"/><Relationship Id="rId70" Type="http://schemas.openxmlformats.org/officeDocument/2006/relationships/image" Target="../media/image35.emf"/><Relationship Id="rId91" Type="http://schemas.openxmlformats.org/officeDocument/2006/relationships/control" Target="../activeX/activeX45.xml"/><Relationship Id="rId145" Type="http://schemas.openxmlformats.org/officeDocument/2006/relationships/control" Target="../activeX/activeX72.xml"/><Relationship Id="rId166" Type="http://schemas.openxmlformats.org/officeDocument/2006/relationships/image" Target="../media/image83.emf"/><Relationship Id="rId187" Type="http://schemas.openxmlformats.org/officeDocument/2006/relationships/control" Target="../activeX/activeX93.xml"/><Relationship Id="rId331" Type="http://schemas.openxmlformats.org/officeDocument/2006/relationships/control" Target="../activeX/activeX165.xml"/><Relationship Id="rId352" Type="http://schemas.openxmlformats.org/officeDocument/2006/relationships/image" Target="../media/image176.emf"/><Relationship Id="rId1" Type="http://schemas.openxmlformats.org/officeDocument/2006/relationships/drawing" Target="../drawings/drawing2.xml"/><Relationship Id="rId212" Type="http://schemas.openxmlformats.org/officeDocument/2006/relationships/image" Target="../media/image106.emf"/><Relationship Id="rId233" Type="http://schemas.openxmlformats.org/officeDocument/2006/relationships/control" Target="../activeX/activeX116.xml"/><Relationship Id="rId254" Type="http://schemas.openxmlformats.org/officeDocument/2006/relationships/image" Target="../media/image127.emf"/><Relationship Id="rId28" Type="http://schemas.openxmlformats.org/officeDocument/2006/relationships/image" Target="../media/image14.emf"/><Relationship Id="rId49" Type="http://schemas.openxmlformats.org/officeDocument/2006/relationships/control" Target="../activeX/activeX24.xml"/><Relationship Id="rId114" Type="http://schemas.openxmlformats.org/officeDocument/2006/relationships/image" Target="../media/image57.emf"/><Relationship Id="rId275" Type="http://schemas.openxmlformats.org/officeDocument/2006/relationships/control" Target="../activeX/activeX137.xml"/><Relationship Id="rId296" Type="http://schemas.openxmlformats.org/officeDocument/2006/relationships/image" Target="../media/image148.emf"/><Relationship Id="rId300" Type="http://schemas.openxmlformats.org/officeDocument/2006/relationships/image" Target="../media/image150.emf"/><Relationship Id="rId60" Type="http://schemas.openxmlformats.org/officeDocument/2006/relationships/image" Target="../media/image30.emf"/><Relationship Id="rId81" Type="http://schemas.openxmlformats.org/officeDocument/2006/relationships/control" Target="../activeX/activeX40.xml"/><Relationship Id="rId135" Type="http://schemas.openxmlformats.org/officeDocument/2006/relationships/control" Target="../activeX/activeX67.xml"/><Relationship Id="rId156" Type="http://schemas.openxmlformats.org/officeDocument/2006/relationships/image" Target="../media/image78.emf"/><Relationship Id="rId177" Type="http://schemas.openxmlformats.org/officeDocument/2006/relationships/control" Target="../activeX/activeX88.xml"/><Relationship Id="rId198" Type="http://schemas.openxmlformats.org/officeDocument/2006/relationships/image" Target="../media/image99.emf"/><Relationship Id="rId321" Type="http://schemas.openxmlformats.org/officeDocument/2006/relationships/control" Target="../activeX/activeX160.xml"/><Relationship Id="rId342" Type="http://schemas.openxmlformats.org/officeDocument/2006/relationships/image" Target="../media/image171.emf"/><Relationship Id="rId202" Type="http://schemas.openxmlformats.org/officeDocument/2006/relationships/image" Target="../media/image101.emf"/><Relationship Id="rId223" Type="http://schemas.openxmlformats.org/officeDocument/2006/relationships/control" Target="../activeX/activeX111.xml"/><Relationship Id="rId244" Type="http://schemas.openxmlformats.org/officeDocument/2006/relationships/image" Target="../media/image122.emf"/><Relationship Id="rId18" Type="http://schemas.openxmlformats.org/officeDocument/2006/relationships/image" Target="../media/image9.emf"/><Relationship Id="rId39" Type="http://schemas.openxmlformats.org/officeDocument/2006/relationships/control" Target="../activeX/activeX19.xml"/><Relationship Id="rId265" Type="http://schemas.openxmlformats.org/officeDocument/2006/relationships/control" Target="../activeX/activeX132.xml"/><Relationship Id="rId286" Type="http://schemas.openxmlformats.org/officeDocument/2006/relationships/image" Target="../media/image143.emf"/><Relationship Id="rId50" Type="http://schemas.openxmlformats.org/officeDocument/2006/relationships/image" Target="../media/image25.emf"/><Relationship Id="rId104" Type="http://schemas.openxmlformats.org/officeDocument/2006/relationships/image" Target="../media/image52.emf"/><Relationship Id="rId125" Type="http://schemas.openxmlformats.org/officeDocument/2006/relationships/control" Target="../activeX/activeX62.xml"/><Relationship Id="rId146" Type="http://schemas.openxmlformats.org/officeDocument/2006/relationships/image" Target="../media/image73.emf"/><Relationship Id="rId167" Type="http://schemas.openxmlformats.org/officeDocument/2006/relationships/control" Target="../activeX/activeX83.xml"/><Relationship Id="rId188" Type="http://schemas.openxmlformats.org/officeDocument/2006/relationships/image" Target="../media/image94.emf"/><Relationship Id="rId311" Type="http://schemas.openxmlformats.org/officeDocument/2006/relationships/control" Target="../activeX/activeX155.xml"/><Relationship Id="rId332" Type="http://schemas.openxmlformats.org/officeDocument/2006/relationships/image" Target="../media/image166.emf"/><Relationship Id="rId353" Type="http://schemas.openxmlformats.org/officeDocument/2006/relationships/control" Target="../activeX/activeX176.xml"/><Relationship Id="rId71" Type="http://schemas.openxmlformats.org/officeDocument/2006/relationships/control" Target="../activeX/activeX35.xml"/><Relationship Id="rId92" Type="http://schemas.openxmlformats.org/officeDocument/2006/relationships/image" Target="../media/image46.emf"/><Relationship Id="rId213" Type="http://schemas.openxmlformats.org/officeDocument/2006/relationships/control" Target="../activeX/activeX106.xml"/><Relationship Id="rId234" Type="http://schemas.openxmlformats.org/officeDocument/2006/relationships/image" Target="../media/image117.emf"/><Relationship Id="rId2" Type="http://schemas.openxmlformats.org/officeDocument/2006/relationships/vmlDrawing" Target="../drawings/vmlDrawing1.vml"/><Relationship Id="rId29" Type="http://schemas.openxmlformats.org/officeDocument/2006/relationships/control" Target="../activeX/activeX14.xml"/><Relationship Id="rId255" Type="http://schemas.openxmlformats.org/officeDocument/2006/relationships/control" Target="../activeX/activeX127.xml"/><Relationship Id="rId276" Type="http://schemas.openxmlformats.org/officeDocument/2006/relationships/image" Target="../media/image138.emf"/><Relationship Id="rId297" Type="http://schemas.openxmlformats.org/officeDocument/2006/relationships/control" Target="../activeX/activeX148.xml"/><Relationship Id="rId40" Type="http://schemas.openxmlformats.org/officeDocument/2006/relationships/image" Target="../media/image20.emf"/><Relationship Id="rId115" Type="http://schemas.openxmlformats.org/officeDocument/2006/relationships/control" Target="../activeX/activeX57.xml"/><Relationship Id="rId136" Type="http://schemas.openxmlformats.org/officeDocument/2006/relationships/image" Target="../media/image68.emf"/><Relationship Id="rId157" Type="http://schemas.openxmlformats.org/officeDocument/2006/relationships/control" Target="../activeX/activeX78.xml"/><Relationship Id="rId178" Type="http://schemas.openxmlformats.org/officeDocument/2006/relationships/image" Target="../media/image89.emf"/><Relationship Id="rId301" Type="http://schemas.openxmlformats.org/officeDocument/2006/relationships/control" Target="../activeX/activeX150.xml"/><Relationship Id="rId322" Type="http://schemas.openxmlformats.org/officeDocument/2006/relationships/image" Target="../media/image161.emf"/><Relationship Id="rId343" Type="http://schemas.openxmlformats.org/officeDocument/2006/relationships/control" Target="../activeX/activeX171.xml"/><Relationship Id="rId61" Type="http://schemas.openxmlformats.org/officeDocument/2006/relationships/control" Target="../activeX/activeX30.xml"/><Relationship Id="rId82" Type="http://schemas.openxmlformats.org/officeDocument/2006/relationships/image" Target="../media/image41.emf"/><Relationship Id="rId199" Type="http://schemas.openxmlformats.org/officeDocument/2006/relationships/control" Target="../activeX/activeX99.xml"/><Relationship Id="rId203" Type="http://schemas.openxmlformats.org/officeDocument/2006/relationships/control" Target="../activeX/activeX101.xml"/><Relationship Id="rId19" Type="http://schemas.openxmlformats.org/officeDocument/2006/relationships/control" Target="../activeX/activeX9.xml"/><Relationship Id="rId224" Type="http://schemas.openxmlformats.org/officeDocument/2006/relationships/image" Target="../media/image112.emf"/><Relationship Id="rId245" Type="http://schemas.openxmlformats.org/officeDocument/2006/relationships/control" Target="../activeX/activeX122.xml"/><Relationship Id="rId266" Type="http://schemas.openxmlformats.org/officeDocument/2006/relationships/image" Target="../media/image133.emf"/><Relationship Id="rId287" Type="http://schemas.openxmlformats.org/officeDocument/2006/relationships/control" Target="../activeX/activeX143.xml"/><Relationship Id="rId30" Type="http://schemas.openxmlformats.org/officeDocument/2006/relationships/image" Target="../media/image15.emf"/><Relationship Id="rId105" Type="http://schemas.openxmlformats.org/officeDocument/2006/relationships/control" Target="../activeX/activeX52.xml"/><Relationship Id="rId126" Type="http://schemas.openxmlformats.org/officeDocument/2006/relationships/image" Target="../media/image63.emf"/><Relationship Id="rId147" Type="http://schemas.openxmlformats.org/officeDocument/2006/relationships/control" Target="../activeX/activeX73.xml"/><Relationship Id="rId168" Type="http://schemas.openxmlformats.org/officeDocument/2006/relationships/image" Target="../media/image84.emf"/><Relationship Id="rId312" Type="http://schemas.openxmlformats.org/officeDocument/2006/relationships/image" Target="../media/image156.emf"/><Relationship Id="rId333" Type="http://schemas.openxmlformats.org/officeDocument/2006/relationships/control" Target="../activeX/activeX166.xml"/><Relationship Id="rId354" Type="http://schemas.openxmlformats.org/officeDocument/2006/relationships/image" Target="../media/image177.emf"/><Relationship Id="rId51" Type="http://schemas.openxmlformats.org/officeDocument/2006/relationships/control" Target="../activeX/activeX25.xml"/><Relationship Id="rId72" Type="http://schemas.openxmlformats.org/officeDocument/2006/relationships/image" Target="../media/image36.emf"/><Relationship Id="rId93" Type="http://schemas.openxmlformats.org/officeDocument/2006/relationships/control" Target="../activeX/activeX46.xml"/><Relationship Id="rId189" Type="http://schemas.openxmlformats.org/officeDocument/2006/relationships/control" Target="../activeX/activeX94.xml"/><Relationship Id="rId3" Type="http://schemas.openxmlformats.org/officeDocument/2006/relationships/control" Target="../activeX/activeX1.xml"/><Relationship Id="rId214" Type="http://schemas.openxmlformats.org/officeDocument/2006/relationships/image" Target="../media/image107.emf"/><Relationship Id="rId235" Type="http://schemas.openxmlformats.org/officeDocument/2006/relationships/control" Target="../activeX/activeX117.xml"/><Relationship Id="rId256" Type="http://schemas.openxmlformats.org/officeDocument/2006/relationships/image" Target="../media/image128.emf"/><Relationship Id="rId277" Type="http://schemas.openxmlformats.org/officeDocument/2006/relationships/control" Target="../activeX/activeX138.xml"/><Relationship Id="rId298" Type="http://schemas.openxmlformats.org/officeDocument/2006/relationships/image" Target="../media/image149.emf"/><Relationship Id="rId116" Type="http://schemas.openxmlformats.org/officeDocument/2006/relationships/image" Target="../media/image58.emf"/><Relationship Id="rId137" Type="http://schemas.openxmlformats.org/officeDocument/2006/relationships/control" Target="../activeX/activeX68.xml"/><Relationship Id="rId158" Type="http://schemas.openxmlformats.org/officeDocument/2006/relationships/image" Target="../media/image79.emf"/><Relationship Id="rId302" Type="http://schemas.openxmlformats.org/officeDocument/2006/relationships/image" Target="../media/image151.emf"/><Relationship Id="rId323" Type="http://schemas.openxmlformats.org/officeDocument/2006/relationships/control" Target="../activeX/activeX161.xml"/><Relationship Id="rId344" Type="http://schemas.openxmlformats.org/officeDocument/2006/relationships/image" Target="../media/image172.emf"/><Relationship Id="rId20" Type="http://schemas.openxmlformats.org/officeDocument/2006/relationships/image" Target="../media/image10.emf"/><Relationship Id="rId41" Type="http://schemas.openxmlformats.org/officeDocument/2006/relationships/control" Target="../activeX/activeX20.xml"/><Relationship Id="rId62" Type="http://schemas.openxmlformats.org/officeDocument/2006/relationships/image" Target="../media/image31.emf"/><Relationship Id="rId83" Type="http://schemas.openxmlformats.org/officeDocument/2006/relationships/control" Target="../activeX/activeX41.xml"/><Relationship Id="rId179" Type="http://schemas.openxmlformats.org/officeDocument/2006/relationships/control" Target="../activeX/activeX89.xml"/><Relationship Id="rId190" Type="http://schemas.openxmlformats.org/officeDocument/2006/relationships/image" Target="../media/image95.emf"/><Relationship Id="rId204" Type="http://schemas.openxmlformats.org/officeDocument/2006/relationships/image" Target="../media/image102.emf"/><Relationship Id="rId225" Type="http://schemas.openxmlformats.org/officeDocument/2006/relationships/control" Target="../activeX/activeX112.xml"/><Relationship Id="rId246" Type="http://schemas.openxmlformats.org/officeDocument/2006/relationships/image" Target="../media/image123.emf"/><Relationship Id="rId267" Type="http://schemas.openxmlformats.org/officeDocument/2006/relationships/control" Target="../activeX/activeX133.xml"/><Relationship Id="rId288" Type="http://schemas.openxmlformats.org/officeDocument/2006/relationships/image" Target="../media/image144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238.xml"/><Relationship Id="rId299" Type="http://schemas.openxmlformats.org/officeDocument/2006/relationships/control" Target="../activeX/activeX329.xml"/><Relationship Id="rId303" Type="http://schemas.openxmlformats.org/officeDocument/2006/relationships/control" Target="../activeX/activeX331.xml"/><Relationship Id="rId21" Type="http://schemas.openxmlformats.org/officeDocument/2006/relationships/control" Target="../activeX/activeX190.xml"/><Relationship Id="rId42" Type="http://schemas.openxmlformats.org/officeDocument/2006/relationships/image" Target="../media/image201.emf"/><Relationship Id="rId63" Type="http://schemas.openxmlformats.org/officeDocument/2006/relationships/control" Target="../activeX/activeX211.xml"/><Relationship Id="rId84" Type="http://schemas.openxmlformats.org/officeDocument/2006/relationships/image" Target="../media/image222.emf"/><Relationship Id="rId138" Type="http://schemas.openxmlformats.org/officeDocument/2006/relationships/image" Target="../media/image249.emf"/><Relationship Id="rId159" Type="http://schemas.openxmlformats.org/officeDocument/2006/relationships/control" Target="../activeX/activeX259.xml"/><Relationship Id="rId324" Type="http://schemas.openxmlformats.org/officeDocument/2006/relationships/image" Target="../media/image342.emf"/><Relationship Id="rId345" Type="http://schemas.openxmlformats.org/officeDocument/2006/relationships/control" Target="../activeX/activeX352.xml"/><Relationship Id="rId170" Type="http://schemas.openxmlformats.org/officeDocument/2006/relationships/image" Target="../media/image265.emf"/><Relationship Id="rId191" Type="http://schemas.openxmlformats.org/officeDocument/2006/relationships/control" Target="../activeX/activeX275.xml"/><Relationship Id="rId205" Type="http://schemas.openxmlformats.org/officeDocument/2006/relationships/control" Target="../activeX/activeX282.xml"/><Relationship Id="rId226" Type="http://schemas.openxmlformats.org/officeDocument/2006/relationships/image" Target="../media/image293.emf"/><Relationship Id="rId247" Type="http://schemas.openxmlformats.org/officeDocument/2006/relationships/control" Target="../activeX/activeX303.xml"/><Relationship Id="rId107" Type="http://schemas.openxmlformats.org/officeDocument/2006/relationships/control" Target="../activeX/activeX233.xml"/><Relationship Id="rId268" Type="http://schemas.openxmlformats.org/officeDocument/2006/relationships/image" Target="../media/image314.emf"/><Relationship Id="rId289" Type="http://schemas.openxmlformats.org/officeDocument/2006/relationships/control" Target="../activeX/activeX324.xml"/><Relationship Id="rId11" Type="http://schemas.openxmlformats.org/officeDocument/2006/relationships/control" Target="../activeX/activeX185.xml"/><Relationship Id="rId32" Type="http://schemas.openxmlformats.org/officeDocument/2006/relationships/image" Target="../media/image196.emf"/><Relationship Id="rId53" Type="http://schemas.openxmlformats.org/officeDocument/2006/relationships/control" Target="../activeX/activeX206.xml"/><Relationship Id="rId74" Type="http://schemas.openxmlformats.org/officeDocument/2006/relationships/image" Target="../media/image217.emf"/><Relationship Id="rId128" Type="http://schemas.openxmlformats.org/officeDocument/2006/relationships/image" Target="../media/image244.emf"/><Relationship Id="rId149" Type="http://schemas.openxmlformats.org/officeDocument/2006/relationships/control" Target="../activeX/activeX254.xml"/><Relationship Id="rId314" Type="http://schemas.openxmlformats.org/officeDocument/2006/relationships/image" Target="../media/image337.emf"/><Relationship Id="rId335" Type="http://schemas.openxmlformats.org/officeDocument/2006/relationships/control" Target="../activeX/activeX347.xml"/><Relationship Id="rId356" Type="http://schemas.openxmlformats.org/officeDocument/2006/relationships/image" Target="../media/image358.emf"/><Relationship Id="rId5" Type="http://schemas.openxmlformats.org/officeDocument/2006/relationships/control" Target="../activeX/activeX182.xml"/><Relationship Id="rId95" Type="http://schemas.openxmlformats.org/officeDocument/2006/relationships/control" Target="../activeX/activeX227.xml"/><Relationship Id="rId160" Type="http://schemas.openxmlformats.org/officeDocument/2006/relationships/image" Target="../media/image260.emf"/><Relationship Id="rId181" Type="http://schemas.openxmlformats.org/officeDocument/2006/relationships/control" Target="../activeX/activeX270.xml"/><Relationship Id="rId216" Type="http://schemas.openxmlformats.org/officeDocument/2006/relationships/image" Target="../media/image288.emf"/><Relationship Id="rId237" Type="http://schemas.openxmlformats.org/officeDocument/2006/relationships/control" Target="../activeX/activeX298.xml"/><Relationship Id="rId258" Type="http://schemas.openxmlformats.org/officeDocument/2006/relationships/image" Target="../media/image309.emf"/><Relationship Id="rId279" Type="http://schemas.openxmlformats.org/officeDocument/2006/relationships/control" Target="../activeX/activeX319.xml"/><Relationship Id="rId22" Type="http://schemas.openxmlformats.org/officeDocument/2006/relationships/image" Target="../media/image191.emf"/><Relationship Id="rId43" Type="http://schemas.openxmlformats.org/officeDocument/2006/relationships/control" Target="../activeX/activeX201.xml"/><Relationship Id="rId64" Type="http://schemas.openxmlformats.org/officeDocument/2006/relationships/image" Target="../media/image212.emf"/><Relationship Id="rId118" Type="http://schemas.openxmlformats.org/officeDocument/2006/relationships/image" Target="../media/image239.emf"/><Relationship Id="rId139" Type="http://schemas.openxmlformats.org/officeDocument/2006/relationships/control" Target="../activeX/activeX249.xml"/><Relationship Id="rId290" Type="http://schemas.openxmlformats.org/officeDocument/2006/relationships/image" Target="../media/image325.emf"/><Relationship Id="rId304" Type="http://schemas.openxmlformats.org/officeDocument/2006/relationships/image" Target="../media/image332.emf"/><Relationship Id="rId325" Type="http://schemas.openxmlformats.org/officeDocument/2006/relationships/control" Target="../activeX/activeX342.xml"/><Relationship Id="rId346" Type="http://schemas.openxmlformats.org/officeDocument/2006/relationships/image" Target="../media/image353.emf"/><Relationship Id="rId85" Type="http://schemas.openxmlformats.org/officeDocument/2006/relationships/control" Target="../activeX/activeX222.xml"/><Relationship Id="rId150" Type="http://schemas.openxmlformats.org/officeDocument/2006/relationships/image" Target="../media/image255.emf"/><Relationship Id="rId171" Type="http://schemas.openxmlformats.org/officeDocument/2006/relationships/control" Target="../activeX/activeX265.xml"/><Relationship Id="rId192" Type="http://schemas.openxmlformats.org/officeDocument/2006/relationships/image" Target="../media/image276.emf"/><Relationship Id="rId206" Type="http://schemas.openxmlformats.org/officeDocument/2006/relationships/image" Target="../media/image283.emf"/><Relationship Id="rId227" Type="http://schemas.openxmlformats.org/officeDocument/2006/relationships/control" Target="../activeX/activeX293.xml"/><Relationship Id="rId248" Type="http://schemas.openxmlformats.org/officeDocument/2006/relationships/image" Target="../media/image304.emf"/><Relationship Id="rId269" Type="http://schemas.openxmlformats.org/officeDocument/2006/relationships/control" Target="../activeX/activeX314.xml"/><Relationship Id="rId12" Type="http://schemas.openxmlformats.org/officeDocument/2006/relationships/image" Target="../media/image186.emf"/><Relationship Id="rId33" Type="http://schemas.openxmlformats.org/officeDocument/2006/relationships/control" Target="../activeX/activeX196.xml"/><Relationship Id="rId108" Type="http://schemas.openxmlformats.org/officeDocument/2006/relationships/image" Target="../media/image234.emf"/><Relationship Id="rId129" Type="http://schemas.openxmlformats.org/officeDocument/2006/relationships/control" Target="../activeX/activeX244.xml"/><Relationship Id="rId280" Type="http://schemas.openxmlformats.org/officeDocument/2006/relationships/image" Target="../media/image320.emf"/><Relationship Id="rId315" Type="http://schemas.openxmlformats.org/officeDocument/2006/relationships/control" Target="../activeX/activeX337.xml"/><Relationship Id="rId336" Type="http://schemas.openxmlformats.org/officeDocument/2006/relationships/image" Target="../media/image348.emf"/><Relationship Id="rId357" Type="http://schemas.openxmlformats.org/officeDocument/2006/relationships/control" Target="../activeX/activeX358.xml"/><Relationship Id="rId54" Type="http://schemas.openxmlformats.org/officeDocument/2006/relationships/image" Target="../media/image207.emf"/><Relationship Id="rId75" Type="http://schemas.openxmlformats.org/officeDocument/2006/relationships/control" Target="../activeX/activeX217.xml"/><Relationship Id="rId96" Type="http://schemas.openxmlformats.org/officeDocument/2006/relationships/image" Target="../media/image228.emf"/><Relationship Id="rId140" Type="http://schemas.openxmlformats.org/officeDocument/2006/relationships/image" Target="../media/image250.emf"/><Relationship Id="rId161" Type="http://schemas.openxmlformats.org/officeDocument/2006/relationships/control" Target="../activeX/activeX260.xml"/><Relationship Id="rId182" Type="http://schemas.openxmlformats.org/officeDocument/2006/relationships/image" Target="../media/image271.emf"/><Relationship Id="rId217" Type="http://schemas.openxmlformats.org/officeDocument/2006/relationships/control" Target="../activeX/activeX288.xml"/><Relationship Id="rId6" Type="http://schemas.openxmlformats.org/officeDocument/2006/relationships/image" Target="../media/image183.emf"/><Relationship Id="rId238" Type="http://schemas.openxmlformats.org/officeDocument/2006/relationships/image" Target="../media/image299.emf"/><Relationship Id="rId259" Type="http://schemas.openxmlformats.org/officeDocument/2006/relationships/control" Target="../activeX/activeX309.xml"/><Relationship Id="rId23" Type="http://schemas.openxmlformats.org/officeDocument/2006/relationships/control" Target="../activeX/activeX191.xml"/><Relationship Id="rId119" Type="http://schemas.openxmlformats.org/officeDocument/2006/relationships/control" Target="../activeX/activeX239.xml"/><Relationship Id="rId270" Type="http://schemas.openxmlformats.org/officeDocument/2006/relationships/image" Target="../media/image315.emf"/><Relationship Id="rId291" Type="http://schemas.openxmlformats.org/officeDocument/2006/relationships/control" Target="../activeX/activeX325.xml"/><Relationship Id="rId305" Type="http://schemas.openxmlformats.org/officeDocument/2006/relationships/control" Target="../activeX/activeX332.xml"/><Relationship Id="rId326" Type="http://schemas.openxmlformats.org/officeDocument/2006/relationships/image" Target="../media/image343.emf"/><Relationship Id="rId347" Type="http://schemas.openxmlformats.org/officeDocument/2006/relationships/control" Target="../activeX/activeX353.xml"/><Relationship Id="rId44" Type="http://schemas.openxmlformats.org/officeDocument/2006/relationships/image" Target="../media/image202.emf"/><Relationship Id="rId65" Type="http://schemas.openxmlformats.org/officeDocument/2006/relationships/control" Target="../activeX/activeX212.xml"/><Relationship Id="rId86" Type="http://schemas.openxmlformats.org/officeDocument/2006/relationships/image" Target="../media/image223.emf"/><Relationship Id="rId130" Type="http://schemas.openxmlformats.org/officeDocument/2006/relationships/image" Target="../media/image245.emf"/><Relationship Id="rId151" Type="http://schemas.openxmlformats.org/officeDocument/2006/relationships/control" Target="../activeX/activeX255.xml"/><Relationship Id="rId172" Type="http://schemas.openxmlformats.org/officeDocument/2006/relationships/image" Target="../media/image266.emf"/><Relationship Id="rId193" Type="http://schemas.openxmlformats.org/officeDocument/2006/relationships/control" Target="../activeX/activeX276.xml"/><Relationship Id="rId207" Type="http://schemas.openxmlformats.org/officeDocument/2006/relationships/control" Target="../activeX/activeX283.xml"/><Relationship Id="rId228" Type="http://schemas.openxmlformats.org/officeDocument/2006/relationships/image" Target="../media/image294.emf"/><Relationship Id="rId249" Type="http://schemas.openxmlformats.org/officeDocument/2006/relationships/control" Target="../activeX/activeX304.xml"/><Relationship Id="rId13" Type="http://schemas.openxmlformats.org/officeDocument/2006/relationships/control" Target="../activeX/activeX186.xml"/><Relationship Id="rId109" Type="http://schemas.openxmlformats.org/officeDocument/2006/relationships/control" Target="../activeX/activeX234.xml"/><Relationship Id="rId260" Type="http://schemas.openxmlformats.org/officeDocument/2006/relationships/image" Target="../media/image310.emf"/><Relationship Id="rId281" Type="http://schemas.openxmlformats.org/officeDocument/2006/relationships/control" Target="../activeX/activeX320.xml"/><Relationship Id="rId316" Type="http://schemas.openxmlformats.org/officeDocument/2006/relationships/image" Target="../media/image338.emf"/><Relationship Id="rId337" Type="http://schemas.openxmlformats.org/officeDocument/2006/relationships/control" Target="../activeX/activeX348.xml"/><Relationship Id="rId34" Type="http://schemas.openxmlformats.org/officeDocument/2006/relationships/image" Target="../media/image197.emf"/><Relationship Id="rId55" Type="http://schemas.openxmlformats.org/officeDocument/2006/relationships/control" Target="../activeX/activeX207.xml"/><Relationship Id="rId76" Type="http://schemas.openxmlformats.org/officeDocument/2006/relationships/image" Target="../media/image218.emf"/><Relationship Id="rId97" Type="http://schemas.openxmlformats.org/officeDocument/2006/relationships/control" Target="../activeX/activeX228.xml"/><Relationship Id="rId120" Type="http://schemas.openxmlformats.org/officeDocument/2006/relationships/image" Target="../media/image240.emf"/><Relationship Id="rId141" Type="http://schemas.openxmlformats.org/officeDocument/2006/relationships/control" Target="../activeX/activeX250.xml"/><Relationship Id="rId358" Type="http://schemas.openxmlformats.org/officeDocument/2006/relationships/image" Target="../media/image359.emf"/><Relationship Id="rId7" Type="http://schemas.openxmlformats.org/officeDocument/2006/relationships/control" Target="../activeX/activeX183.xml"/><Relationship Id="rId162" Type="http://schemas.openxmlformats.org/officeDocument/2006/relationships/image" Target="../media/image261.emf"/><Relationship Id="rId183" Type="http://schemas.openxmlformats.org/officeDocument/2006/relationships/control" Target="../activeX/activeX271.xml"/><Relationship Id="rId218" Type="http://schemas.openxmlformats.org/officeDocument/2006/relationships/image" Target="../media/image289.emf"/><Relationship Id="rId239" Type="http://schemas.openxmlformats.org/officeDocument/2006/relationships/control" Target="../activeX/activeX299.xml"/><Relationship Id="rId250" Type="http://schemas.openxmlformats.org/officeDocument/2006/relationships/image" Target="../media/image305.emf"/><Relationship Id="rId271" Type="http://schemas.openxmlformats.org/officeDocument/2006/relationships/control" Target="../activeX/activeX315.xml"/><Relationship Id="rId292" Type="http://schemas.openxmlformats.org/officeDocument/2006/relationships/image" Target="../media/image326.emf"/><Relationship Id="rId306" Type="http://schemas.openxmlformats.org/officeDocument/2006/relationships/image" Target="../media/image333.emf"/><Relationship Id="rId24" Type="http://schemas.openxmlformats.org/officeDocument/2006/relationships/image" Target="../media/image192.emf"/><Relationship Id="rId45" Type="http://schemas.openxmlformats.org/officeDocument/2006/relationships/control" Target="../activeX/activeX202.xml"/><Relationship Id="rId66" Type="http://schemas.openxmlformats.org/officeDocument/2006/relationships/image" Target="../media/image213.emf"/><Relationship Id="rId87" Type="http://schemas.openxmlformats.org/officeDocument/2006/relationships/control" Target="../activeX/activeX223.xml"/><Relationship Id="rId110" Type="http://schemas.openxmlformats.org/officeDocument/2006/relationships/image" Target="../media/image235.emf"/><Relationship Id="rId131" Type="http://schemas.openxmlformats.org/officeDocument/2006/relationships/control" Target="../activeX/activeX245.xml"/><Relationship Id="rId327" Type="http://schemas.openxmlformats.org/officeDocument/2006/relationships/control" Target="../activeX/activeX343.xml"/><Relationship Id="rId348" Type="http://schemas.openxmlformats.org/officeDocument/2006/relationships/image" Target="../media/image354.emf"/><Relationship Id="rId152" Type="http://schemas.openxmlformats.org/officeDocument/2006/relationships/image" Target="../media/image256.emf"/><Relationship Id="rId173" Type="http://schemas.openxmlformats.org/officeDocument/2006/relationships/control" Target="../activeX/activeX266.xml"/><Relationship Id="rId194" Type="http://schemas.openxmlformats.org/officeDocument/2006/relationships/image" Target="../media/image277.emf"/><Relationship Id="rId208" Type="http://schemas.openxmlformats.org/officeDocument/2006/relationships/image" Target="../media/image284.emf"/><Relationship Id="rId229" Type="http://schemas.openxmlformats.org/officeDocument/2006/relationships/control" Target="../activeX/activeX294.xml"/><Relationship Id="rId240" Type="http://schemas.openxmlformats.org/officeDocument/2006/relationships/image" Target="../media/image300.emf"/><Relationship Id="rId261" Type="http://schemas.openxmlformats.org/officeDocument/2006/relationships/control" Target="../activeX/activeX310.xml"/><Relationship Id="rId14" Type="http://schemas.openxmlformats.org/officeDocument/2006/relationships/image" Target="../media/image187.emf"/><Relationship Id="rId35" Type="http://schemas.openxmlformats.org/officeDocument/2006/relationships/control" Target="../activeX/activeX197.xml"/><Relationship Id="rId56" Type="http://schemas.openxmlformats.org/officeDocument/2006/relationships/image" Target="../media/image208.emf"/><Relationship Id="rId77" Type="http://schemas.openxmlformats.org/officeDocument/2006/relationships/control" Target="../activeX/activeX218.xml"/><Relationship Id="rId100" Type="http://schemas.openxmlformats.org/officeDocument/2006/relationships/image" Target="../media/image230.emf"/><Relationship Id="rId282" Type="http://schemas.openxmlformats.org/officeDocument/2006/relationships/image" Target="../media/image321.emf"/><Relationship Id="rId317" Type="http://schemas.openxmlformats.org/officeDocument/2006/relationships/control" Target="../activeX/activeX338.xml"/><Relationship Id="rId338" Type="http://schemas.openxmlformats.org/officeDocument/2006/relationships/image" Target="../media/image349.emf"/><Relationship Id="rId359" Type="http://schemas.openxmlformats.org/officeDocument/2006/relationships/control" Target="../activeX/activeX359.xml"/><Relationship Id="rId8" Type="http://schemas.openxmlformats.org/officeDocument/2006/relationships/image" Target="../media/image184.emf"/><Relationship Id="rId98" Type="http://schemas.openxmlformats.org/officeDocument/2006/relationships/image" Target="../media/image229.emf"/><Relationship Id="rId121" Type="http://schemas.openxmlformats.org/officeDocument/2006/relationships/control" Target="../activeX/activeX240.xml"/><Relationship Id="rId142" Type="http://schemas.openxmlformats.org/officeDocument/2006/relationships/image" Target="../media/image251.emf"/><Relationship Id="rId163" Type="http://schemas.openxmlformats.org/officeDocument/2006/relationships/control" Target="../activeX/activeX261.xml"/><Relationship Id="rId184" Type="http://schemas.openxmlformats.org/officeDocument/2006/relationships/image" Target="../media/image272.emf"/><Relationship Id="rId219" Type="http://schemas.openxmlformats.org/officeDocument/2006/relationships/control" Target="../activeX/activeX289.xml"/><Relationship Id="rId230" Type="http://schemas.openxmlformats.org/officeDocument/2006/relationships/image" Target="../media/image295.emf"/><Relationship Id="rId251" Type="http://schemas.openxmlformats.org/officeDocument/2006/relationships/control" Target="../activeX/activeX305.xml"/><Relationship Id="rId25" Type="http://schemas.openxmlformats.org/officeDocument/2006/relationships/control" Target="../activeX/activeX192.xml"/><Relationship Id="rId46" Type="http://schemas.openxmlformats.org/officeDocument/2006/relationships/image" Target="../media/image203.emf"/><Relationship Id="rId67" Type="http://schemas.openxmlformats.org/officeDocument/2006/relationships/control" Target="../activeX/activeX213.xml"/><Relationship Id="rId272" Type="http://schemas.openxmlformats.org/officeDocument/2006/relationships/image" Target="../media/image316.emf"/><Relationship Id="rId293" Type="http://schemas.openxmlformats.org/officeDocument/2006/relationships/control" Target="../activeX/activeX326.xml"/><Relationship Id="rId307" Type="http://schemas.openxmlformats.org/officeDocument/2006/relationships/control" Target="../activeX/activeX333.xml"/><Relationship Id="rId328" Type="http://schemas.openxmlformats.org/officeDocument/2006/relationships/image" Target="../media/image344.emf"/><Relationship Id="rId349" Type="http://schemas.openxmlformats.org/officeDocument/2006/relationships/control" Target="../activeX/activeX354.xml"/><Relationship Id="rId88" Type="http://schemas.openxmlformats.org/officeDocument/2006/relationships/image" Target="../media/image224.emf"/><Relationship Id="rId111" Type="http://schemas.openxmlformats.org/officeDocument/2006/relationships/control" Target="../activeX/activeX235.xml"/><Relationship Id="rId132" Type="http://schemas.openxmlformats.org/officeDocument/2006/relationships/image" Target="../media/image246.emf"/><Relationship Id="rId153" Type="http://schemas.openxmlformats.org/officeDocument/2006/relationships/control" Target="../activeX/activeX256.xml"/><Relationship Id="rId174" Type="http://schemas.openxmlformats.org/officeDocument/2006/relationships/image" Target="../media/image267.emf"/><Relationship Id="rId195" Type="http://schemas.openxmlformats.org/officeDocument/2006/relationships/control" Target="../activeX/activeX277.xml"/><Relationship Id="rId209" Type="http://schemas.openxmlformats.org/officeDocument/2006/relationships/control" Target="../activeX/activeX284.xml"/><Relationship Id="rId360" Type="http://schemas.openxmlformats.org/officeDocument/2006/relationships/image" Target="../media/image360.emf"/><Relationship Id="rId220" Type="http://schemas.openxmlformats.org/officeDocument/2006/relationships/image" Target="../media/image290.emf"/><Relationship Id="rId241" Type="http://schemas.openxmlformats.org/officeDocument/2006/relationships/control" Target="../activeX/activeX300.xml"/><Relationship Id="rId15" Type="http://schemas.openxmlformats.org/officeDocument/2006/relationships/control" Target="../activeX/activeX187.xml"/><Relationship Id="rId36" Type="http://schemas.openxmlformats.org/officeDocument/2006/relationships/image" Target="../media/image198.emf"/><Relationship Id="rId57" Type="http://schemas.openxmlformats.org/officeDocument/2006/relationships/control" Target="../activeX/activeX208.xml"/><Relationship Id="rId106" Type="http://schemas.openxmlformats.org/officeDocument/2006/relationships/image" Target="../media/image233.emf"/><Relationship Id="rId127" Type="http://schemas.openxmlformats.org/officeDocument/2006/relationships/control" Target="../activeX/activeX243.xml"/><Relationship Id="rId262" Type="http://schemas.openxmlformats.org/officeDocument/2006/relationships/image" Target="../media/image311.emf"/><Relationship Id="rId283" Type="http://schemas.openxmlformats.org/officeDocument/2006/relationships/control" Target="../activeX/activeX321.xml"/><Relationship Id="rId313" Type="http://schemas.openxmlformats.org/officeDocument/2006/relationships/control" Target="../activeX/activeX336.xml"/><Relationship Id="rId318" Type="http://schemas.openxmlformats.org/officeDocument/2006/relationships/image" Target="../media/image339.emf"/><Relationship Id="rId339" Type="http://schemas.openxmlformats.org/officeDocument/2006/relationships/control" Target="../activeX/activeX349.xml"/><Relationship Id="rId10" Type="http://schemas.openxmlformats.org/officeDocument/2006/relationships/image" Target="../media/image185.emf"/><Relationship Id="rId31" Type="http://schemas.openxmlformats.org/officeDocument/2006/relationships/control" Target="../activeX/activeX195.xml"/><Relationship Id="rId52" Type="http://schemas.openxmlformats.org/officeDocument/2006/relationships/image" Target="../media/image206.emf"/><Relationship Id="rId73" Type="http://schemas.openxmlformats.org/officeDocument/2006/relationships/control" Target="../activeX/activeX216.xml"/><Relationship Id="rId78" Type="http://schemas.openxmlformats.org/officeDocument/2006/relationships/image" Target="../media/image219.emf"/><Relationship Id="rId94" Type="http://schemas.openxmlformats.org/officeDocument/2006/relationships/image" Target="../media/image227.emf"/><Relationship Id="rId99" Type="http://schemas.openxmlformats.org/officeDocument/2006/relationships/control" Target="../activeX/activeX229.xml"/><Relationship Id="rId101" Type="http://schemas.openxmlformats.org/officeDocument/2006/relationships/control" Target="../activeX/activeX230.xml"/><Relationship Id="rId122" Type="http://schemas.openxmlformats.org/officeDocument/2006/relationships/image" Target="../media/image241.emf"/><Relationship Id="rId143" Type="http://schemas.openxmlformats.org/officeDocument/2006/relationships/control" Target="../activeX/activeX251.xml"/><Relationship Id="rId148" Type="http://schemas.openxmlformats.org/officeDocument/2006/relationships/image" Target="../media/image254.emf"/><Relationship Id="rId164" Type="http://schemas.openxmlformats.org/officeDocument/2006/relationships/image" Target="../media/image262.emf"/><Relationship Id="rId169" Type="http://schemas.openxmlformats.org/officeDocument/2006/relationships/control" Target="../activeX/activeX264.xml"/><Relationship Id="rId185" Type="http://schemas.openxmlformats.org/officeDocument/2006/relationships/control" Target="../activeX/activeX272.xml"/><Relationship Id="rId334" Type="http://schemas.openxmlformats.org/officeDocument/2006/relationships/image" Target="../media/image347.emf"/><Relationship Id="rId350" Type="http://schemas.openxmlformats.org/officeDocument/2006/relationships/image" Target="../media/image355.emf"/><Relationship Id="rId355" Type="http://schemas.openxmlformats.org/officeDocument/2006/relationships/control" Target="../activeX/activeX357.xml"/><Relationship Id="rId4" Type="http://schemas.openxmlformats.org/officeDocument/2006/relationships/image" Target="../media/image182.emf"/><Relationship Id="rId9" Type="http://schemas.openxmlformats.org/officeDocument/2006/relationships/control" Target="../activeX/activeX184.xml"/><Relationship Id="rId180" Type="http://schemas.openxmlformats.org/officeDocument/2006/relationships/image" Target="../media/image270.emf"/><Relationship Id="rId210" Type="http://schemas.openxmlformats.org/officeDocument/2006/relationships/image" Target="../media/image285.emf"/><Relationship Id="rId215" Type="http://schemas.openxmlformats.org/officeDocument/2006/relationships/control" Target="../activeX/activeX287.xml"/><Relationship Id="rId236" Type="http://schemas.openxmlformats.org/officeDocument/2006/relationships/image" Target="../media/image298.emf"/><Relationship Id="rId257" Type="http://schemas.openxmlformats.org/officeDocument/2006/relationships/control" Target="../activeX/activeX308.xml"/><Relationship Id="rId278" Type="http://schemas.openxmlformats.org/officeDocument/2006/relationships/image" Target="../media/image319.emf"/><Relationship Id="rId26" Type="http://schemas.openxmlformats.org/officeDocument/2006/relationships/image" Target="../media/image193.emf"/><Relationship Id="rId231" Type="http://schemas.openxmlformats.org/officeDocument/2006/relationships/control" Target="../activeX/activeX295.xml"/><Relationship Id="rId252" Type="http://schemas.openxmlformats.org/officeDocument/2006/relationships/image" Target="../media/image306.emf"/><Relationship Id="rId273" Type="http://schemas.openxmlformats.org/officeDocument/2006/relationships/control" Target="../activeX/activeX316.xml"/><Relationship Id="rId294" Type="http://schemas.openxmlformats.org/officeDocument/2006/relationships/image" Target="../media/image327.emf"/><Relationship Id="rId308" Type="http://schemas.openxmlformats.org/officeDocument/2006/relationships/image" Target="../media/image334.emf"/><Relationship Id="rId329" Type="http://schemas.openxmlformats.org/officeDocument/2006/relationships/control" Target="../activeX/activeX344.xml"/><Relationship Id="rId47" Type="http://schemas.openxmlformats.org/officeDocument/2006/relationships/control" Target="../activeX/activeX203.xml"/><Relationship Id="rId68" Type="http://schemas.openxmlformats.org/officeDocument/2006/relationships/image" Target="../media/image214.emf"/><Relationship Id="rId89" Type="http://schemas.openxmlformats.org/officeDocument/2006/relationships/control" Target="../activeX/activeX224.xml"/><Relationship Id="rId112" Type="http://schemas.openxmlformats.org/officeDocument/2006/relationships/image" Target="../media/image236.emf"/><Relationship Id="rId133" Type="http://schemas.openxmlformats.org/officeDocument/2006/relationships/control" Target="../activeX/activeX246.xml"/><Relationship Id="rId154" Type="http://schemas.openxmlformats.org/officeDocument/2006/relationships/image" Target="../media/image257.emf"/><Relationship Id="rId175" Type="http://schemas.openxmlformats.org/officeDocument/2006/relationships/control" Target="../activeX/activeX267.xml"/><Relationship Id="rId340" Type="http://schemas.openxmlformats.org/officeDocument/2006/relationships/image" Target="../media/image350.emf"/><Relationship Id="rId361" Type="http://schemas.openxmlformats.org/officeDocument/2006/relationships/control" Target="../activeX/activeX360.xml"/><Relationship Id="rId196" Type="http://schemas.openxmlformats.org/officeDocument/2006/relationships/image" Target="../media/image278.emf"/><Relationship Id="rId200" Type="http://schemas.openxmlformats.org/officeDocument/2006/relationships/image" Target="../media/image280.emf"/><Relationship Id="rId16" Type="http://schemas.openxmlformats.org/officeDocument/2006/relationships/image" Target="../media/image188.emf"/><Relationship Id="rId221" Type="http://schemas.openxmlformats.org/officeDocument/2006/relationships/control" Target="../activeX/activeX290.xml"/><Relationship Id="rId242" Type="http://schemas.openxmlformats.org/officeDocument/2006/relationships/image" Target="../media/image301.emf"/><Relationship Id="rId263" Type="http://schemas.openxmlformats.org/officeDocument/2006/relationships/control" Target="../activeX/activeX311.xml"/><Relationship Id="rId284" Type="http://schemas.openxmlformats.org/officeDocument/2006/relationships/image" Target="../media/image322.emf"/><Relationship Id="rId319" Type="http://schemas.openxmlformats.org/officeDocument/2006/relationships/control" Target="../activeX/activeX339.xml"/><Relationship Id="rId37" Type="http://schemas.openxmlformats.org/officeDocument/2006/relationships/control" Target="../activeX/activeX198.xml"/><Relationship Id="rId58" Type="http://schemas.openxmlformats.org/officeDocument/2006/relationships/image" Target="../media/image209.emf"/><Relationship Id="rId79" Type="http://schemas.openxmlformats.org/officeDocument/2006/relationships/control" Target="../activeX/activeX219.xml"/><Relationship Id="rId102" Type="http://schemas.openxmlformats.org/officeDocument/2006/relationships/image" Target="../media/image231.emf"/><Relationship Id="rId123" Type="http://schemas.openxmlformats.org/officeDocument/2006/relationships/control" Target="../activeX/activeX241.xml"/><Relationship Id="rId144" Type="http://schemas.openxmlformats.org/officeDocument/2006/relationships/image" Target="../media/image252.emf"/><Relationship Id="rId330" Type="http://schemas.openxmlformats.org/officeDocument/2006/relationships/image" Target="../media/image345.emf"/><Relationship Id="rId90" Type="http://schemas.openxmlformats.org/officeDocument/2006/relationships/image" Target="../media/image225.emf"/><Relationship Id="rId165" Type="http://schemas.openxmlformats.org/officeDocument/2006/relationships/control" Target="../activeX/activeX262.xml"/><Relationship Id="rId186" Type="http://schemas.openxmlformats.org/officeDocument/2006/relationships/image" Target="../media/image273.emf"/><Relationship Id="rId351" Type="http://schemas.openxmlformats.org/officeDocument/2006/relationships/control" Target="../activeX/activeX355.xml"/><Relationship Id="rId211" Type="http://schemas.openxmlformats.org/officeDocument/2006/relationships/control" Target="../activeX/activeX285.xml"/><Relationship Id="rId232" Type="http://schemas.openxmlformats.org/officeDocument/2006/relationships/image" Target="../media/image296.emf"/><Relationship Id="rId253" Type="http://schemas.openxmlformats.org/officeDocument/2006/relationships/control" Target="../activeX/activeX306.xml"/><Relationship Id="rId274" Type="http://schemas.openxmlformats.org/officeDocument/2006/relationships/image" Target="../media/image317.emf"/><Relationship Id="rId295" Type="http://schemas.openxmlformats.org/officeDocument/2006/relationships/control" Target="../activeX/activeX327.xml"/><Relationship Id="rId309" Type="http://schemas.openxmlformats.org/officeDocument/2006/relationships/control" Target="../activeX/activeX334.xml"/><Relationship Id="rId27" Type="http://schemas.openxmlformats.org/officeDocument/2006/relationships/control" Target="../activeX/activeX193.xml"/><Relationship Id="rId48" Type="http://schemas.openxmlformats.org/officeDocument/2006/relationships/image" Target="../media/image204.emf"/><Relationship Id="rId69" Type="http://schemas.openxmlformats.org/officeDocument/2006/relationships/control" Target="../activeX/activeX214.xml"/><Relationship Id="rId113" Type="http://schemas.openxmlformats.org/officeDocument/2006/relationships/control" Target="../activeX/activeX236.xml"/><Relationship Id="rId134" Type="http://schemas.openxmlformats.org/officeDocument/2006/relationships/image" Target="../media/image247.emf"/><Relationship Id="rId320" Type="http://schemas.openxmlformats.org/officeDocument/2006/relationships/image" Target="../media/image340.emf"/><Relationship Id="rId80" Type="http://schemas.openxmlformats.org/officeDocument/2006/relationships/image" Target="../media/image220.emf"/><Relationship Id="rId155" Type="http://schemas.openxmlformats.org/officeDocument/2006/relationships/control" Target="../activeX/activeX257.xml"/><Relationship Id="rId176" Type="http://schemas.openxmlformats.org/officeDocument/2006/relationships/image" Target="../media/image268.emf"/><Relationship Id="rId197" Type="http://schemas.openxmlformats.org/officeDocument/2006/relationships/control" Target="../activeX/activeX278.xml"/><Relationship Id="rId341" Type="http://schemas.openxmlformats.org/officeDocument/2006/relationships/control" Target="../activeX/activeX350.xml"/><Relationship Id="rId362" Type="http://schemas.openxmlformats.org/officeDocument/2006/relationships/image" Target="../media/image361.emf"/><Relationship Id="rId201" Type="http://schemas.openxmlformats.org/officeDocument/2006/relationships/control" Target="../activeX/activeX280.xml"/><Relationship Id="rId222" Type="http://schemas.openxmlformats.org/officeDocument/2006/relationships/image" Target="../media/image291.emf"/><Relationship Id="rId243" Type="http://schemas.openxmlformats.org/officeDocument/2006/relationships/control" Target="../activeX/activeX301.xml"/><Relationship Id="rId264" Type="http://schemas.openxmlformats.org/officeDocument/2006/relationships/image" Target="../media/image312.emf"/><Relationship Id="rId285" Type="http://schemas.openxmlformats.org/officeDocument/2006/relationships/control" Target="../activeX/activeX322.xml"/><Relationship Id="rId17" Type="http://schemas.openxmlformats.org/officeDocument/2006/relationships/control" Target="../activeX/activeX188.xml"/><Relationship Id="rId38" Type="http://schemas.openxmlformats.org/officeDocument/2006/relationships/image" Target="../media/image199.emf"/><Relationship Id="rId59" Type="http://schemas.openxmlformats.org/officeDocument/2006/relationships/control" Target="../activeX/activeX209.xml"/><Relationship Id="rId103" Type="http://schemas.openxmlformats.org/officeDocument/2006/relationships/control" Target="../activeX/activeX231.xml"/><Relationship Id="rId124" Type="http://schemas.openxmlformats.org/officeDocument/2006/relationships/image" Target="../media/image242.emf"/><Relationship Id="rId310" Type="http://schemas.openxmlformats.org/officeDocument/2006/relationships/image" Target="../media/image335.emf"/><Relationship Id="rId70" Type="http://schemas.openxmlformats.org/officeDocument/2006/relationships/image" Target="../media/image215.emf"/><Relationship Id="rId91" Type="http://schemas.openxmlformats.org/officeDocument/2006/relationships/control" Target="../activeX/activeX225.xml"/><Relationship Id="rId145" Type="http://schemas.openxmlformats.org/officeDocument/2006/relationships/control" Target="../activeX/activeX252.xml"/><Relationship Id="rId166" Type="http://schemas.openxmlformats.org/officeDocument/2006/relationships/image" Target="../media/image263.emf"/><Relationship Id="rId187" Type="http://schemas.openxmlformats.org/officeDocument/2006/relationships/control" Target="../activeX/activeX273.xml"/><Relationship Id="rId331" Type="http://schemas.openxmlformats.org/officeDocument/2006/relationships/control" Target="../activeX/activeX345.xml"/><Relationship Id="rId352" Type="http://schemas.openxmlformats.org/officeDocument/2006/relationships/image" Target="../media/image356.emf"/><Relationship Id="rId1" Type="http://schemas.openxmlformats.org/officeDocument/2006/relationships/drawing" Target="../drawings/drawing3.xml"/><Relationship Id="rId212" Type="http://schemas.openxmlformats.org/officeDocument/2006/relationships/image" Target="../media/image286.emf"/><Relationship Id="rId233" Type="http://schemas.openxmlformats.org/officeDocument/2006/relationships/control" Target="../activeX/activeX296.xml"/><Relationship Id="rId254" Type="http://schemas.openxmlformats.org/officeDocument/2006/relationships/image" Target="../media/image307.emf"/><Relationship Id="rId28" Type="http://schemas.openxmlformats.org/officeDocument/2006/relationships/image" Target="../media/image194.emf"/><Relationship Id="rId49" Type="http://schemas.openxmlformats.org/officeDocument/2006/relationships/control" Target="../activeX/activeX204.xml"/><Relationship Id="rId114" Type="http://schemas.openxmlformats.org/officeDocument/2006/relationships/image" Target="../media/image237.emf"/><Relationship Id="rId275" Type="http://schemas.openxmlformats.org/officeDocument/2006/relationships/control" Target="../activeX/activeX317.xml"/><Relationship Id="rId296" Type="http://schemas.openxmlformats.org/officeDocument/2006/relationships/image" Target="../media/image328.emf"/><Relationship Id="rId300" Type="http://schemas.openxmlformats.org/officeDocument/2006/relationships/image" Target="../media/image330.emf"/><Relationship Id="rId60" Type="http://schemas.openxmlformats.org/officeDocument/2006/relationships/image" Target="../media/image210.emf"/><Relationship Id="rId81" Type="http://schemas.openxmlformats.org/officeDocument/2006/relationships/control" Target="../activeX/activeX220.xml"/><Relationship Id="rId135" Type="http://schemas.openxmlformats.org/officeDocument/2006/relationships/control" Target="../activeX/activeX247.xml"/><Relationship Id="rId156" Type="http://schemas.openxmlformats.org/officeDocument/2006/relationships/image" Target="../media/image258.emf"/><Relationship Id="rId177" Type="http://schemas.openxmlformats.org/officeDocument/2006/relationships/control" Target="../activeX/activeX268.xml"/><Relationship Id="rId198" Type="http://schemas.openxmlformats.org/officeDocument/2006/relationships/image" Target="../media/image279.emf"/><Relationship Id="rId321" Type="http://schemas.openxmlformats.org/officeDocument/2006/relationships/control" Target="../activeX/activeX340.xml"/><Relationship Id="rId342" Type="http://schemas.openxmlformats.org/officeDocument/2006/relationships/image" Target="../media/image351.emf"/><Relationship Id="rId202" Type="http://schemas.openxmlformats.org/officeDocument/2006/relationships/image" Target="../media/image281.emf"/><Relationship Id="rId223" Type="http://schemas.openxmlformats.org/officeDocument/2006/relationships/control" Target="../activeX/activeX291.xml"/><Relationship Id="rId244" Type="http://schemas.openxmlformats.org/officeDocument/2006/relationships/image" Target="../media/image302.emf"/><Relationship Id="rId18" Type="http://schemas.openxmlformats.org/officeDocument/2006/relationships/image" Target="../media/image189.emf"/><Relationship Id="rId39" Type="http://schemas.openxmlformats.org/officeDocument/2006/relationships/control" Target="../activeX/activeX199.xml"/><Relationship Id="rId265" Type="http://schemas.openxmlformats.org/officeDocument/2006/relationships/control" Target="../activeX/activeX312.xml"/><Relationship Id="rId286" Type="http://schemas.openxmlformats.org/officeDocument/2006/relationships/image" Target="../media/image323.emf"/><Relationship Id="rId50" Type="http://schemas.openxmlformats.org/officeDocument/2006/relationships/image" Target="../media/image205.emf"/><Relationship Id="rId104" Type="http://schemas.openxmlformats.org/officeDocument/2006/relationships/image" Target="../media/image232.emf"/><Relationship Id="rId125" Type="http://schemas.openxmlformats.org/officeDocument/2006/relationships/control" Target="../activeX/activeX242.xml"/><Relationship Id="rId146" Type="http://schemas.openxmlformats.org/officeDocument/2006/relationships/image" Target="../media/image253.emf"/><Relationship Id="rId167" Type="http://schemas.openxmlformats.org/officeDocument/2006/relationships/control" Target="../activeX/activeX263.xml"/><Relationship Id="rId188" Type="http://schemas.openxmlformats.org/officeDocument/2006/relationships/image" Target="../media/image274.emf"/><Relationship Id="rId311" Type="http://schemas.openxmlformats.org/officeDocument/2006/relationships/control" Target="../activeX/activeX335.xml"/><Relationship Id="rId332" Type="http://schemas.openxmlformats.org/officeDocument/2006/relationships/image" Target="../media/image346.emf"/><Relationship Id="rId353" Type="http://schemas.openxmlformats.org/officeDocument/2006/relationships/control" Target="../activeX/activeX356.xml"/><Relationship Id="rId71" Type="http://schemas.openxmlformats.org/officeDocument/2006/relationships/control" Target="../activeX/activeX215.xml"/><Relationship Id="rId92" Type="http://schemas.openxmlformats.org/officeDocument/2006/relationships/image" Target="../media/image226.emf"/><Relationship Id="rId213" Type="http://schemas.openxmlformats.org/officeDocument/2006/relationships/control" Target="../activeX/activeX286.xml"/><Relationship Id="rId234" Type="http://schemas.openxmlformats.org/officeDocument/2006/relationships/image" Target="../media/image297.emf"/><Relationship Id="rId2" Type="http://schemas.openxmlformats.org/officeDocument/2006/relationships/vmlDrawing" Target="../drawings/vmlDrawing2.vml"/><Relationship Id="rId29" Type="http://schemas.openxmlformats.org/officeDocument/2006/relationships/control" Target="../activeX/activeX194.xml"/><Relationship Id="rId255" Type="http://schemas.openxmlformats.org/officeDocument/2006/relationships/control" Target="../activeX/activeX307.xml"/><Relationship Id="rId276" Type="http://schemas.openxmlformats.org/officeDocument/2006/relationships/image" Target="../media/image318.emf"/><Relationship Id="rId297" Type="http://schemas.openxmlformats.org/officeDocument/2006/relationships/control" Target="../activeX/activeX328.xml"/><Relationship Id="rId40" Type="http://schemas.openxmlformats.org/officeDocument/2006/relationships/image" Target="../media/image200.emf"/><Relationship Id="rId115" Type="http://schemas.openxmlformats.org/officeDocument/2006/relationships/control" Target="../activeX/activeX237.xml"/><Relationship Id="rId136" Type="http://schemas.openxmlformats.org/officeDocument/2006/relationships/image" Target="../media/image248.emf"/><Relationship Id="rId157" Type="http://schemas.openxmlformats.org/officeDocument/2006/relationships/control" Target="../activeX/activeX258.xml"/><Relationship Id="rId178" Type="http://schemas.openxmlformats.org/officeDocument/2006/relationships/image" Target="../media/image269.emf"/><Relationship Id="rId301" Type="http://schemas.openxmlformats.org/officeDocument/2006/relationships/control" Target="../activeX/activeX330.xml"/><Relationship Id="rId322" Type="http://schemas.openxmlformats.org/officeDocument/2006/relationships/image" Target="../media/image341.emf"/><Relationship Id="rId343" Type="http://schemas.openxmlformats.org/officeDocument/2006/relationships/control" Target="../activeX/activeX351.xml"/><Relationship Id="rId61" Type="http://schemas.openxmlformats.org/officeDocument/2006/relationships/control" Target="../activeX/activeX210.xml"/><Relationship Id="rId82" Type="http://schemas.openxmlformats.org/officeDocument/2006/relationships/image" Target="../media/image221.emf"/><Relationship Id="rId199" Type="http://schemas.openxmlformats.org/officeDocument/2006/relationships/control" Target="../activeX/activeX279.xml"/><Relationship Id="rId203" Type="http://schemas.openxmlformats.org/officeDocument/2006/relationships/control" Target="../activeX/activeX281.xml"/><Relationship Id="rId19" Type="http://schemas.openxmlformats.org/officeDocument/2006/relationships/control" Target="../activeX/activeX189.xml"/><Relationship Id="rId224" Type="http://schemas.openxmlformats.org/officeDocument/2006/relationships/image" Target="../media/image292.emf"/><Relationship Id="rId245" Type="http://schemas.openxmlformats.org/officeDocument/2006/relationships/control" Target="../activeX/activeX302.xml"/><Relationship Id="rId266" Type="http://schemas.openxmlformats.org/officeDocument/2006/relationships/image" Target="../media/image313.emf"/><Relationship Id="rId287" Type="http://schemas.openxmlformats.org/officeDocument/2006/relationships/control" Target="../activeX/activeX323.xml"/><Relationship Id="rId30" Type="http://schemas.openxmlformats.org/officeDocument/2006/relationships/image" Target="../media/image195.emf"/><Relationship Id="rId105" Type="http://schemas.openxmlformats.org/officeDocument/2006/relationships/control" Target="../activeX/activeX232.xml"/><Relationship Id="rId126" Type="http://schemas.openxmlformats.org/officeDocument/2006/relationships/image" Target="../media/image243.emf"/><Relationship Id="rId147" Type="http://schemas.openxmlformats.org/officeDocument/2006/relationships/control" Target="../activeX/activeX253.xml"/><Relationship Id="rId168" Type="http://schemas.openxmlformats.org/officeDocument/2006/relationships/image" Target="../media/image264.emf"/><Relationship Id="rId312" Type="http://schemas.openxmlformats.org/officeDocument/2006/relationships/image" Target="../media/image336.emf"/><Relationship Id="rId333" Type="http://schemas.openxmlformats.org/officeDocument/2006/relationships/control" Target="../activeX/activeX346.xml"/><Relationship Id="rId354" Type="http://schemas.openxmlformats.org/officeDocument/2006/relationships/image" Target="../media/image357.emf"/><Relationship Id="rId51" Type="http://schemas.openxmlformats.org/officeDocument/2006/relationships/control" Target="../activeX/activeX205.xml"/><Relationship Id="rId72" Type="http://schemas.openxmlformats.org/officeDocument/2006/relationships/image" Target="../media/image216.emf"/><Relationship Id="rId93" Type="http://schemas.openxmlformats.org/officeDocument/2006/relationships/control" Target="../activeX/activeX226.xml"/><Relationship Id="rId189" Type="http://schemas.openxmlformats.org/officeDocument/2006/relationships/control" Target="../activeX/activeX274.xml"/><Relationship Id="rId3" Type="http://schemas.openxmlformats.org/officeDocument/2006/relationships/control" Target="../activeX/activeX181.xml"/><Relationship Id="rId214" Type="http://schemas.openxmlformats.org/officeDocument/2006/relationships/image" Target="../media/image287.emf"/><Relationship Id="rId235" Type="http://schemas.openxmlformats.org/officeDocument/2006/relationships/control" Target="../activeX/activeX297.xml"/><Relationship Id="rId256" Type="http://schemas.openxmlformats.org/officeDocument/2006/relationships/image" Target="../media/image308.emf"/><Relationship Id="rId277" Type="http://schemas.openxmlformats.org/officeDocument/2006/relationships/control" Target="../activeX/activeX318.xml"/><Relationship Id="rId298" Type="http://schemas.openxmlformats.org/officeDocument/2006/relationships/image" Target="../media/image329.emf"/><Relationship Id="rId116" Type="http://schemas.openxmlformats.org/officeDocument/2006/relationships/image" Target="../media/image238.emf"/><Relationship Id="rId137" Type="http://schemas.openxmlformats.org/officeDocument/2006/relationships/control" Target="../activeX/activeX248.xml"/><Relationship Id="rId158" Type="http://schemas.openxmlformats.org/officeDocument/2006/relationships/image" Target="../media/image259.emf"/><Relationship Id="rId302" Type="http://schemas.openxmlformats.org/officeDocument/2006/relationships/image" Target="../media/image331.emf"/><Relationship Id="rId323" Type="http://schemas.openxmlformats.org/officeDocument/2006/relationships/control" Target="../activeX/activeX341.xml"/><Relationship Id="rId344" Type="http://schemas.openxmlformats.org/officeDocument/2006/relationships/image" Target="../media/image352.emf"/><Relationship Id="rId20" Type="http://schemas.openxmlformats.org/officeDocument/2006/relationships/image" Target="../media/image190.emf"/><Relationship Id="rId41" Type="http://schemas.openxmlformats.org/officeDocument/2006/relationships/control" Target="../activeX/activeX200.xml"/><Relationship Id="rId62" Type="http://schemas.openxmlformats.org/officeDocument/2006/relationships/image" Target="../media/image211.emf"/><Relationship Id="rId83" Type="http://schemas.openxmlformats.org/officeDocument/2006/relationships/control" Target="../activeX/activeX221.xml"/><Relationship Id="rId179" Type="http://schemas.openxmlformats.org/officeDocument/2006/relationships/control" Target="../activeX/activeX269.xml"/><Relationship Id="rId190" Type="http://schemas.openxmlformats.org/officeDocument/2006/relationships/image" Target="../media/image275.emf"/><Relationship Id="rId204" Type="http://schemas.openxmlformats.org/officeDocument/2006/relationships/image" Target="../media/image282.emf"/><Relationship Id="rId225" Type="http://schemas.openxmlformats.org/officeDocument/2006/relationships/control" Target="../activeX/activeX292.xml"/><Relationship Id="rId246" Type="http://schemas.openxmlformats.org/officeDocument/2006/relationships/image" Target="../media/image303.emf"/><Relationship Id="rId267" Type="http://schemas.openxmlformats.org/officeDocument/2006/relationships/control" Target="../activeX/activeX313.xml"/><Relationship Id="rId288" Type="http://schemas.openxmlformats.org/officeDocument/2006/relationships/image" Target="../media/image324.emf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418.xml"/><Relationship Id="rId299" Type="http://schemas.openxmlformats.org/officeDocument/2006/relationships/control" Target="../activeX/activeX509.xml"/><Relationship Id="rId303" Type="http://schemas.openxmlformats.org/officeDocument/2006/relationships/control" Target="../activeX/activeX511.xml"/><Relationship Id="rId21" Type="http://schemas.openxmlformats.org/officeDocument/2006/relationships/control" Target="../activeX/activeX370.xml"/><Relationship Id="rId42" Type="http://schemas.openxmlformats.org/officeDocument/2006/relationships/image" Target="../media/image381.emf"/><Relationship Id="rId63" Type="http://schemas.openxmlformats.org/officeDocument/2006/relationships/control" Target="../activeX/activeX391.xml"/><Relationship Id="rId84" Type="http://schemas.openxmlformats.org/officeDocument/2006/relationships/image" Target="../media/image402.emf"/><Relationship Id="rId138" Type="http://schemas.openxmlformats.org/officeDocument/2006/relationships/image" Target="../media/image429.emf"/><Relationship Id="rId159" Type="http://schemas.openxmlformats.org/officeDocument/2006/relationships/control" Target="../activeX/activeX439.xml"/><Relationship Id="rId324" Type="http://schemas.openxmlformats.org/officeDocument/2006/relationships/image" Target="../media/image522.emf"/><Relationship Id="rId345" Type="http://schemas.openxmlformats.org/officeDocument/2006/relationships/control" Target="../activeX/activeX532.xml"/><Relationship Id="rId170" Type="http://schemas.openxmlformats.org/officeDocument/2006/relationships/image" Target="../media/image445.emf"/><Relationship Id="rId191" Type="http://schemas.openxmlformats.org/officeDocument/2006/relationships/control" Target="../activeX/activeX455.xml"/><Relationship Id="rId205" Type="http://schemas.openxmlformats.org/officeDocument/2006/relationships/control" Target="../activeX/activeX462.xml"/><Relationship Id="rId226" Type="http://schemas.openxmlformats.org/officeDocument/2006/relationships/image" Target="../media/image473.emf"/><Relationship Id="rId247" Type="http://schemas.openxmlformats.org/officeDocument/2006/relationships/control" Target="../activeX/activeX483.xml"/><Relationship Id="rId107" Type="http://schemas.openxmlformats.org/officeDocument/2006/relationships/control" Target="../activeX/activeX413.xml"/><Relationship Id="rId268" Type="http://schemas.openxmlformats.org/officeDocument/2006/relationships/image" Target="../media/image494.emf"/><Relationship Id="rId289" Type="http://schemas.openxmlformats.org/officeDocument/2006/relationships/control" Target="../activeX/activeX504.xml"/><Relationship Id="rId11" Type="http://schemas.openxmlformats.org/officeDocument/2006/relationships/control" Target="../activeX/activeX365.xml"/><Relationship Id="rId32" Type="http://schemas.openxmlformats.org/officeDocument/2006/relationships/image" Target="../media/image376.emf"/><Relationship Id="rId53" Type="http://schemas.openxmlformats.org/officeDocument/2006/relationships/control" Target="../activeX/activeX386.xml"/><Relationship Id="rId74" Type="http://schemas.openxmlformats.org/officeDocument/2006/relationships/image" Target="../media/image397.emf"/><Relationship Id="rId128" Type="http://schemas.openxmlformats.org/officeDocument/2006/relationships/image" Target="../media/image424.emf"/><Relationship Id="rId149" Type="http://schemas.openxmlformats.org/officeDocument/2006/relationships/control" Target="../activeX/activeX434.xml"/><Relationship Id="rId314" Type="http://schemas.openxmlformats.org/officeDocument/2006/relationships/image" Target="../media/image517.emf"/><Relationship Id="rId335" Type="http://schemas.openxmlformats.org/officeDocument/2006/relationships/control" Target="../activeX/activeX527.xml"/><Relationship Id="rId356" Type="http://schemas.openxmlformats.org/officeDocument/2006/relationships/image" Target="../media/image538.emf"/><Relationship Id="rId5" Type="http://schemas.openxmlformats.org/officeDocument/2006/relationships/control" Target="../activeX/activeX362.xml"/><Relationship Id="rId95" Type="http://schemas.openxmlformats.org/officeDocument/2006/relationships/control" Target="../activeX/activeX407.xml"/><Relationship Id="rId160" Type="http://schemas.openxmlformats.org/officeDocument/2006/relationships/image" Target="../media/image440.emf"/><Relationship Id="rId181" Type="http://schemas.openxmlformats.org/officeDocument/2006/relationships/control" Target="../activeX/activeX450.xml"/><Relationship Id="rId216" Type="http://schemas.openxmlformats.org/officeDocument/2006/relationships/image" Target="../media/image468.emf"/><Relationship Id="rId237" Type="http://schemas.openxmlformats.org/officeDocument/2006/relationships/control" Target="../activeX/activeX478.xml"/><Relationship Id="rId258" Type="http://schemas.openxmlformats.org/officeDocument/2006/relationships/image" Target="../media/image489.emf"/><Relationship Id="rId279" Type="http://schemas.openxmlformats.org/officeDocument/2006/relationships/control" Target="../activeX/activeX499.xml"/><Relationship Id="rId22" Type="http://schemas.openxmlformats.org/officeDocument/2006/relationships/image" Target="../media/image371.emf"/><Relationship Id="rId43" Type="http://schemas.openxmlformats.org/officeDocument/2006/relationships/control" Target="../activeX/activeX381.xml"/><Relationship Id="rId64" Type="http://schemas.openxmlformats.org/officeDocument/2006/relationships/image" Target="../media/image392.emf"/><Relationship Id="rId118" Type="http://schemas.openxmlformats.org/officeDocument/2006/relationships/image" Target="../media/image419.emf"/><Relationship Id="rId139" Type="http://schemas.openxmlformats.org/officeDocument/2006/relationships/control" Target="../activeX/activeX429.xml"/><Relationship Id="rId290" Type="http://schemas.openxmlformats.org/officeDocument/2006/relationships/image" Target="../media/image505.emf"/><Relationship Id="rId304" Type="http://schemas.openxmlformats.org/officeDocument/2006/relationships/image" Target="../media/image512.emf"/><Relationship Id="rId325" Type="http://schemas.openxmlformats.org/officeDocument/2006/relationships/control" Target="../activeX/activeX522.xml"/><Relationship Id="rId346" Type="http://schemas.openxmlformats.org/officeDocument/2006/relationships/image" Target="../media/image533.emf"/><Relationship Id="rId85" Type="http://schemas.openxmlformats.org/officeDocument/2006/relationships/control" Target="../activeX/activeX402.xml"/><Relationship Id="rId150" Type="http://schemas.openxmlformats.org/officeDocument/2006/relationships/image" Target="../media/image435.emf"/><Relationship Id="rId171" Type="http://schemas.openxmlformats.org/officeDocument/2006/relationships/control" Target="../activeX/activeX445.xml"/><Relationship Id="rId192" Type="http://schemas.openxmlformats.org/officeDocument/2006/relationships/image" Target="../media/image456.emf"/><Relationship Id="rId206" Type="http://schemas.openxmlformats.org/officeDocument/2006/relationships/image" Target="../media/image463.emf"/><Relationship Id="rId227" Type="http://schemas.openxmlformats.org/officeDocument/2006/relationships/control" Target="../activeX/activeX473.xml"/><Relationship Id="rId248" Type="http://schemas.openxmlformats.org/officeDocument/2006/relationships/image" Target="../media/image484.emf"/><Relationship Id="rId269" Type="http://schemas.openxmlformats.org/officeDocument/2006/relationships/control" Target="../activeX/activeX494.xml"/><Relationship Id="rId12" Type="http://schemas.openxmlformats.org/officeDocument/2006/relationships/image" Target="../media/image366.emf"/><Relationship Id="rId33" Type="http://schemas.openxmlformats.org/officeDocument/2006/relationships/control" Target="../activeX/activeX376.xml"/><Relationship Id="rId108" Type="http://schemas.openxmlformats.org/officeDocument/2006/relationships/image" Target="../media/image414.emf"/><Relationship Id="rId129" Type="http://schemas.openxmlformats.org/officeDocument/2006/relationships/control" Target="../activeX/activeX424.xml"/><Relationship Id="rId280" Type="http://schemas.openxmlformats.org/officeDocument/2006/relationships/image" Target="../media/image500.emf"/><Relationship Id="rId315" Type="http://schemas.openxmlformats.org/officeDocument/2006/relationships/control" Target="../activeX/activeX517.xml"/><Relationship Id="rId336" Type="http://schemas.openxmlformats.org/officeDocument/2006/relationships/image" Target="../media/image528.emf"/><Relationship Id="rId357" Type="http://schemas.openxmlformats.org/officeDocument/2006/relationships/control" Target="../activeX/activeX538.xml"/><Relationship Id="rId54" Type="http://schemas.openxmlformats.org/officeDocument/2006/relationships/image" Target="../media/image387.emf"/><Relationship Id="rId75" Type="http://schemas.openxmlformats.org/officeDocument/2006/relationships/control" Target="../activeX/activeX397.xml"/><Relationship Id="rId96" Type="http://schemas.openxmlformats.org/officeDocument/2006/relationships/image" Target="../media/image408.emf"/><Relationship Id="rId140" Type="http://schemas.openxmlformats.org/officeDocument/2006/relationships/image" Target="../media/image430.emf"/><Relationship Id="rId161" Type="http://schemas.openxmlformats.org/officeDocument/2006/relationships/control" Target="../activeX/activeX440.xml"/><Relationship Id="rId182" Type="http://schemas.openxmlformats.org/officeDocument/2006/relationships/image" Target="../media/image451.emf"/><Relationship Id="rId217" Type="http://schemas.openxmlformats.org/officeDocument/2006/relationships/control" Target="../activeX/activeX468.xml"/><Relationship Id="rId6" Type="http://schemas.openxmlformats.org/officeDocument/2006/relationships/image" Target="../media/image363.emf"/><Relationship Id="rId238" Type="http://schemas.openxmlformats.org/officeDocument/2006/relationships/image" Target="../media/image479.emf"/><Relationship Id="rId259" Type="http://schemas.openxmlformats.org/officeDocument/2006/relationships/control" Target="../activeX/activeX489.xml"/><Relationship Id="rId23" Type="http://schemas.openxmlformats.org/officeDocument/2006/relationships/control" Target="../activeX/activeX371.xml"/><Relationship Id="rId119" Type="http://schemas.openxmlformats.org/officeDocument/2006/relationships/control" Target="../activeX/activeX419.xml"/><Relationship Id="rId270" Type="http://schemas.openxmlformats.org/officeDocument/2006/relationships/image" Target="../media/image495.emf"/><Relationship Id="rId291" Type="http://schemas.openxmlformats.org/officeDocument/2006/relationships/control" Target="../activeX/activeX505.xml"/><Relationship Id="rId305" Type="http://schemas.openxmlformats.org/officeDocument/2006/relationships/control" Target="../activeX/activeX512.xml"/><Relationship Id="rId326" Type="http://schemas.openxmlformats.org/officeDocument/2006/relationships/image" Target="../media/image523.emf"/><Relationship Id="rId347" Type="http://schemas.openxmlformats.org/officeDocument/2006/relationships/control" Target="../activeX/activeX533.xml"/><Relationship Id="rId44" Type="http://schemas.openxmlformats.org/officeDocument/2006/relationships/image" Target="../media/image382.emf"/><Relationship Id="rId65" Type="http://schemas.openxmlformats.org/officeDocument/2006/relationships/control" Target="../activeX/activeX392.xml"/><Relationship Id="rId86" Type="http://schemas.openxmlformats.org/officeDocument/2006/relationships/image" Target="../media/image403.emf"/><Relationship Id="rId130" Type="http://schemas.openxmlformats.org/officeDocument/2006/relationships/image" Target="../media/image425.emf"/><Relationship Id="rId151" Type="http://schemas.openxmlformats.org/officeDocument/2006/relationships/control" Target="../activeX/activeX435.xml"/><Relationship Id="rId172" Type="http://schemas.openxmlformats.org/officeDocument/2006/relationships/image" Target="../media/image446.emf"/><Relationship Id="rId193" Type="http://schemas.openxmlformats.org/officeDocument/2006/relationships/control" Target="../activeX/activeX456.xml"/><Relationship Id="rId207" Type="http://schemas.openxmlformats.org/officeDocument/2006/relationships/control" Target="../activeX/activeX463.xml"/><Relationship Id="rId228" Type="http://schemas.openxmlformats.org/officeDocument/2006/relationships/image" Target="../media/image474.emf"/><Relationship Id="rId249" Type="http://schemas.openxmlformats.org/officeDocument/2006/relationships/control" Target="../activeX/activeX484.xml"/><Relationship Id="rId13" Type="http://schemas.openxmlformats.org/officeDocument/2006/relationships/control" Target="../activeX/activeX366.xml"/><Relationship Id="rId109" Type="http://schemas.openxmlformats.org/officeDocument/2006/relationships/control" Target="../activeX/activeX414.xml"/><Relationship Id="rId260" Type="http://schemas.openxmlformats.org/officeDocument/2006/relationships/image" Target="../media/image490.emf"/><Relationship Id="rId281" Type="http://schemas.openxmlformats.org/officeDocument/2006/relationships/control" Target="../activeX/activeX500.xml"/><Relationship Id="rId316" Type="http://schemas.openxmlformats.org/officeDocument/2006/relationships/image" Target="../media/image518.emf"/><Relationship Id="rId337" Type="http://schemas.openxmlformats.org/officeDocument/2006/relationships/control" Target="../activeX/activeX528.xml"/><Relationship Id="rId34" Type="http://schemas.openxmlformats.org/officeDocument/2006/relationships/image" Target="../media/image377.emf"/><Relationship Id="rId55" Type="http://schemas.openxmlformats.org/officeDocument/2006/relationships/control" Target="../activeX/activeX387.xml"/><Relationship Id="rId76" Type="http://schemas.openxmlformats.org/officeDocument/2006/relationships/image" Target="../media/image398.emf"/><Relationship Id="rId97" Type="http://schemas.openxmlformats.org/officeDocument/2006/relationships/control" Target="../activeX/activeX408.xml"/><Relationship Id="rId120" Type="http://schemas.openxmlformats.org/officeDocument/2006/relationships/image" Target="../media/image420.emf"/><Relationship Id="rId141" Type="http://schemas.openxmlformats.org/officeDocument/2006/relationships/control" Target="../activeX/activeX430.xml"/><Relationship Id="rId358" Type="http://schemas.openxmlformats.org/officeDocument/2006/relationships/image" Target="../media/image539.emf"/><Relationship Id="rId7" Type="http://schemas.openxmlformats.org/officeDocument/2006/relationships/control" Target="../activeX/activeX363.xml"/><Relationship Id="rId162" Type="http://schemas.openxmlformats.org/officeDocument/2006/relationships/image" Target="../media/image441.emf"/><Relationship Id="rId183" Type="http://schemas.openxmlformats.org/officeDocument/2006/relationships/control" Target="../activeX/activeX451.xml"/><Relationship Id="rId218" Type="http://schemas.openxmlformats.org/officeDocument/2006/relationships/image" Target="../media/image469.emf"/><Relationship Id="rId239" Type="http://schemas.openxmlformats.org/officeDocument/2006/relationships/control" Target="../activeX/activeX479.xml"/><Relationship Id="rId250" Type="http://schemas.openxmlformats.org/officeDocument/2006/relationships/image" Target="../media/image485.emf"/><Relationship Id="rId271" Type="http://schemas.openxmlformats.org/officeDocument/2006/relationships/control" Target="../activeX/activeX495.xml"/><Relationship Id="rId292" Type="http://schemas.openxmlformats.org/officeDocument/2006/relationships/image" Target="../media/image506.emf"/><Relationship Id="rId306" Type="http://schemas.openxmlformats.org/officeDocument/2006/relationships/image" Target="../media/image513.emf"/><Relationship Id="rId24" Type="http://schemas.openxmlformats.org/officeDocument/2006/relationships/image" Target="../media/image372.emf"/><Relationship Id="rId45" Type="http://schemas.openxmlformats.org/officeDocument/2006/relationships/control" Target="../activeX/activeX382.xml"/><Relationship Id="rId66" Type="http://schemas.openxmlformats.org/officeDocument/2006/relationships/image" Target="../media/image393.emf"/><Relationship Id="rId87" Type="http://schemas.openxmlformats.org/officeDocument/2006/relationships/control" Target="../activeX/activeX403.xml"/><Relationship Id="rId110" Type="http://schemas.openxmlformats.org/officeDocument/2006/relationships/image" Target="../media/image415.emf"/><Relationship Id="rId131" Type="http://schemas.openxmlformats.org/officeDocument/2006/relationships/control" Target="../activeX/activeX425.xml"/><Relationship Id="rId327" Type="http://schemas.openxmlformats.org/officeDocument/2006/relationships/control" Target="../activeX/activeX523.xml"/><Relationship Id="rId348" Type="http://schemas.openxmlformats.org/officeDocument/2006/relationships/image" Target="../media/image534.emf"/><Relationship Id="rId152" Type="http://schemas.openxmlformats.org/officeDocument/2006/relationships/image" Target="../media/image436.emf"/><Relationship Id="rId173" Type="http://schemas.openxmlformats.org/officeDocument/2006/relationships/control" Target="../activeX/activeX446.xml"/><Relationship Id="rId194" Type="http://schemas.openxmlformats.org/officeDocument/2006/relationships/image" Target="../media/image457.emf"/><Relationship Id="rId208" Type="http://schemas.openxmlformats.org/officeDocument/2006/relationships/image" Target="../media/image464.emf"/><Relationship Id="rId229" Type="http://schemas.openxmlformats.org/officeDocument/2006/relationships/control" Target="../activeX/activeX474.xml"/><Relationship Id="rId240" Type="http://schemas.openxmlformats.org/officeDocument/2006/relationships/image" Target="../media/image480.emf"/><Relationship Id="rId261" Type="http://schemas.openxmlformats.org/officeDocument/2006/relationships/control" Target="../activeX/activeX490.xml"/><Relationship Id="rId14" Type="http://schemas.openxmlformats.org/officeDocument/2006/relationships/image" Target="../media/image367.emf"/><Relationship Id="rId35" Type="http://schemas.openxmlformats.org/officeDocument/2006/relationships/control" Target="../activeX/activeX377.xml"/><Relationship Id="rId56" Type="http://schemas.openxmlformats.org/officeDocument/2006/relationships/image" Target="../media/image388.emf"/><Relationship Id="rId77" Type="http://schemas.openxmlformats.org/officeDocument/2006/relationships/control" Target="../activeX/activeX398.xml"/><Relationship Id="rId100" Type="http://schemas.openxmlformats.org/officeDocument/2006/relationships/image" Target="../media/image410.emf"/><Relationship Id="rId282" Type="http://schemas.openxmlformats.org/officeDocument/2006/relationships/image" Target="../media/image501.emf"/><Relationship Id="rId317" Type="http://schemas.openxmlformats.org/officeDocument/2006/relationships/control" Target="../activeX/activeX518.xml"/><Relationship Id="rId338" Type="http://schemas.openxmlformats.org/officeDocument/2006/relationships/image" Target="../media/image529.emf"/><Relationship Id="rId359" Type="http://schemas.openxmlformats.org/officeDocument/2006/relationships/control" Target="../activeX/activeX539.xml"/><Relationship Id="rId8" Type="http://schemas.openxmlformats.org/officeDocument/2006/relationships/image" Target="../media/image364.emf"/><Relationship Id="rId98" Type="http://schemas.openxmlformats.org/officeDocument/2006/relationships/image" Target="../media/image409.emf"/><Relationship Id="rId121" Type="http://schemas.openxmlformats.org/officeDocument/2006/relationships/control" Target="../activeX/activeX420.xml"/><Relationship Id="rId142" Type="http://schemas.openxmlformats.org/officeDocument/2006/relationships/image" Target="../media/image431.emf"/><Relationship Id="rId163" Type="http://schemas.openxmlformats.org/officeDocument/2006/relationships/control" Target="../activeX/activeX441.xml"/><Relationship Id="rId184" Type="http://schemas.openxmlformats.org/officeDocument/2006/relationships/image" Target="../media/image452.emf"/><Relationship Id="rId219" Type="http://schemas.openxmlformats.org/officeDocument/2006/relationships/control" Target="../activeX/activeX469.xml"/><Relationship Id="rId230" Type="http://schemas.openxmlformats.org/officeDocument/2006/relationships/image" Target="../media/image475.emf"/><Relationship Id="rId251" Type="http://schemas.openxmlformats.org/officeDocument/2006/relationships/control" Target="../activeX/activeX485.xml"/><Relationship Id="rId25" Type="http://schemas.openxmlformats.org/officeDocument/2006/relationships/control" Target="../activeX/activeX372.xml"/><Relationship Id="rId46" Type="http://schemas.openxmlformats.org/officeDocument/2006/relationships/image" Target="../media/image383.emf"/><Relationship Id="rId67" Type="http://schemas.openxmlformats.org/officeDocument/2006/relationships/control" Target="../activeX/activeX393.xml"/><Relationship Id="rId272" Type="http://schemas.openxmlformats.org/officeDocument/2006/relationships/image" Target="../media/image496.emf"/><Relationship Id="rId293" Type="http://schemas.openxmlformats.org/officeDocument/2006/relationships/control" Target="../activeX/activeX506.xml"/><Relationship Id="rId307" Type="http://schemas.openxmlformats.org/officeDocument/2006/relationships/control" Target="../activeX/activeX513.xml"/><Relationship Id="rId328" Type="http://schemas.openxmlformats.org/officeDocument/2006/relationships/image" Target="../media/image524.emf"/><Relationship Id="rId349" Type="http://schemas.openxmlformats.org/officeDocument/2006/relationships/control" Target="../activeX/activeX534.xml"/><Relationship Id="rId88" Type="http://schemas.openxmlformats.org/officeDocument/2006/relationships/image" Target="../media/image404.emf"/><Relationship Id="rId111" Type="http://schemas.openxmlformats.org/officeDocument/2006/relationships/control" Target="../activeX/activeX415.xml"/><Relationship Id="rId132" Type="http://schemas.openxmlformats.org/officeDocument/2006/relationships/image" Target="../media/image426.emf"/><Relationship Id="rId153" Type="http://schemas.openxmlformats.org/officeDocument/2006/relationships/control" Target="../activeX/activeX436.xml"/><Relationship Id="rId174" Type="http://schemas.openxmlformats.org/officeDocument/2006/relationships/image" Target="../media/image447.emf"/><Relationship Id="rId195" Type="http://schemas.openxmlformats.org/officeDocument/2006/relationships/control" Target="../activeX/activeX457.xml"/><Relationship Id="rId209" Type="http://schemas.openxmlformats.org/officeDocument/2006/relationships/control" Target="../activeX/activeX464.xml"/><Relationship Id="rId360" Type="http://schemas.openxmlformats.org/officeDocument/2006/relationships/image" Target="../media/image540.emf"/><Relationship Id="rId220" Type="http://schemas.openxmlformats.org/officeDocument/2006/relationships/image" Target="../media/image470.emf"/><Relationship Id="rId241" Type="http://schemas.openxmlformats.org/officeDocument/2006/relationships/control" Target="../activeX/activeX480.xml"/><Relationship Id="rId15" Type="http://schemas.openxmlformats.org/officeDocument/2006/relationships/control" Target="../activeX/activeX367.xml"/><Relationship Id="rId36" Type="http://schemas.openxmlformats.org/officeDocument/2006/relationships/image" Target="../media/image378.emf"/><Relationship Id="rId57" Type="http://schemas.openxmlformats.org/officeDocument/2006/relationships/control" Target="../activeX/activeX388.xml"/><Relationship Id="rId106" Type="http://schemas.openxmlformats.org/officeDocument/2006/relationships/image" Target="../media/image413.emf"/><Relationship Id="rId127" Type="http://schemas.openxmlformats.org/officeDocument/2006/relationships/control" Target="../activeX/activeX423.xml"/><Relationship Id="rId262" Type="http://schemas.openxmlformats.org/officeDocument/2006/relationships/image" Target="../media/image491.emf"/><Relationship Id="rId283" Type="http://schemas.openxmlformats.org/officeDocument/2006/relationships/control" Target="../activeX/activeX501.xml"/><Relationship Id="rId313" Type="http://schemas.openxmlformats.org/officeDocument/2006/relationships/control" Target="../activeX/activeX516.xml"/><Relationship Id="rId318" Type="http://schemas.openxmlformats.org/officeDocument/2006/relationships/image" Target="../media/image519.emf"/><Relationship Id="rId339" Type="http://schemas.openxmlformats.org/officeDocument/2006/relationships/control" Target="../activeX/activeX529.xml"/><Relationship Id="rId10" Type="http://schemas.openxmlformats.org/officeDocument/2006/relationships/image" Target="../media/image365.emf"/><Relationship Id="rId31" Type="http://schemas.openxmlformats.org/officeDocument/2006/relationships/control" Target="../activeX/activeX375.xml"/><Relationship Id="rId52" Type="http://schemas.openxmlformats.org/officeDocument/2006/relationships/image" Target="../media/image386.emf"/><Relationship Id="rId73" Type="http://schemas.openxmlformats.org/officeDocument/2006/relationships/control" Target="../activeX/activeX396.xml"/><Relationship Id="rId78" Type="http://schemas.openxmlformats.org/officeDocument/2006/relationships/image" Target="../media/image399.emf"/><Relationship Id="rId94" Type="http://schemas.openxmlformats.org/officeDocument/2006/relationships/image" Target="../media/image407.emf"/><Relationship Id="rId99" Type="http://schemas.openxmlformats.org/officeDocument/2006/relationships/control" Target="../activeX/activeX409.xml"/><Relationship Id="rId101" Type="http://schemas.openxmlformats.org/officeDocument/2006/relationships/control" Target="../activeX/activeX410.xml"/><Relationship Id="rId122" Type="http://schemas.openxmlformats.org/officeDocument/2006/relationships/image" Target="../media/image421.emf"/><Relationship Id="rId143" Type="http://schemas.openxmlformats.org/officeDocument/2006/relationships/control" Target="../activeX/activeX431.xml"/><Relationship Id="rId148" Type="http://schemas.openxmlformats.org/officeDocument/2006/relationships/image" Target="../media/image434.emf"/><Relationship Id="rId164" Type="http://schemas.openxmlformats.org/officeDocument/2006/relationships/image" Target="../media/image442.emf"/><Relationship Id="rId169" Type="http://schemas.openxmlformats.org/officeDocument/2006/relationships/control" Target="../activeX/activeX444.xml"/><Relationship Id="rId185" Type="http://schemas.openxmlformats.org/officeDocument/2006/relationships/control" Target="../activeX/activeX452.xml"/><Relationship Id="rId334" Type="http://schemas.openxmlformats.org/officeDocument/2006/relationships/image" Target="../media/image527.emf"/><Relationship Id="rId350" Type="http://schemas.openxmlformats.org/officeDocument/2006/relationships/image" Target="../media/image535.emf"/><Relationship Id="rId355" Type="http://schemas.openxmlformats.org/officeDocument/2006/relationships/control" Target="../activeX/activeX537.xml"/><Relationship Id="rId4" Type="http://schemas.openxmlformats.org/officeDocument/2006/relationships/image" Target="../media/image362.emf"/><Relationship Id="rId9" Type="http://schemas.openxmlformats.org/officeDocument/2006/relationships/control" Target="../activeX/activeX364.xml"/><Relationship Id="rId180" Type="http://schemas.openxmlformats.org/officeDocument/2006/relationships/image" Target="../media/image450.emf"/><Relationship Id="rId210" Type="http://schemas.openxmlformats.org/officeDocument/2006/relationships/image" Target="../media/image465.emf"/><Relationship Id="rId215" Type="http://schemas.openxmlformats.org/officeDocument/2006/relationships/control" Target="../activeX/activeX467.xml"/><Relationship Id="rId236" Type="http://schemas.openxmlformats.org/officeDocument/2006/relationships/image" Target="../media/image478.emf"/><Relationship Id="rId257" Type="http://schemas.openxmlformats.org/officeDocument/2006/relationships/control" Target="../activeX/activeX488.xml"/><Relationship Id="rId278" Type="http://schemas.openxmlformats.org/officeDocument/2006/relationships/image" Target="../media/image499.emf"/><Relationship Id="rId26" Type="http://schemas.openxmlformats.org/officeDocument/2006/relationships/image" Target="../media/image373.emf"/><Relationship Id="rId231" Type="http://schemas.openxmlformats.org/officeDocument/2006/relationships/control" Target="../activeX/activeX475.xml"/><Relationship Id="rId252" Type="http://schemas.openxmlformats.org/officeDocument/2006/relationships/image" Target="../media/image486.emf"/><Relationship Id="rId273" Type="http://schemas.openxmlformats.org/officeDocument/2006/relationships/control" Target="../activeX/activeX496.xml"/><Relationship Id="rId294" Type="http://schemas.openxmlformats.org/officeDocument/2006/relationships/image" Target="../media/image507.emf"/><Relationship Id="rId308" Type="http://schemas.openxmlformats.org/officeDocument/2006/relationships/image" Target="../media/image514.emf"/><Relationship Id="rId329" Type="http://schemas.openxmlformats.org/officeDocument/2006/relationships/control" Target="../activeX/activeX524.xml"/><Relationship Id="rId47" Type="http://schemas.openxmlformats.org/officeDocument/2006/relationships/control" Target="../activeX/activeX383.xml"/><Relationship Id="rId68" Type="http://schemas.openxmlformats.org/officeDocument/2006/relationships/image" Target="../media/image394.emf"/><Relationship Id="rId89" Type="http://schemas.openxmlformats.org/officeDocument/2006/relationships/control" Target="../activeX/activeX404.xml"/><Relationship Id="rId112" Type="http://schemas.openxmlformats.org/officeDocument/2006/relationships/image" Target="../media/image416.emf"/><Relationship Id="rId133" Type="http://schemas.openxmlformats.org/officeDocument/2006/relationships/control" Target="../activeX/activeX426.xml"/><Relationship Id="rId154" Type="http://schemas.openxmlformats.org/officeDocument/2006/relationships/image" Target="../media/image437.emf"/><Relationship Id="rId175" Type="http://schemas.openxmlformats.org/officeDocument/2006/relationships/control" Target="../activeX/activeX447.xml"/><Relationship Id="rId340" Type="http://schemas.openxmlformats.org/officeDocument/2006/relationships/image" Target="../media/image530.emf"/><Relationship Id="rId361" Type="http://schemas.openxmlformats.org/officeDocument/2006/relationships/control" Target="../activeX/activeX540.xml"/><Relationship Id="rId196" Type="http://schemas.openxmlformats.org/officeDocument/2006/relationships/image" Target="../media/image458.emf"/><Relationship Id="rId200" Type="http://schemas.openxmlformats.org/officeDocument/2006/relationships/image" Target="../media/image460.emf"/><Relationship Id="rId16" Type="http://schemas.openxmlformats.org/officeDocument/2006/relationships/image" Target="../media/image368.emf"/><Relationship Id="rId221" Type="http://schemas.openxmlformats.org/officeDocument/2006/relationships/control" Target="../activeX/activeX470.xml"/><Relationship Id="rId242" Type="http://schemas.openxmlformats.org/officeDocument/2006/relationships/image" Target="../media/image481.emf"/><Relationship Id="rId263" Type="http://schemas.openxmlformats.org/officeDocument/2006/relationships/control" Target="../activeX/activeX491.xml"/><Relationship Id="rId284" Type="http://schemas.openxmlformats.org/officeDocument/2006/relationships/image" Target="../media/image502.emf"/><Relationship Id="rId319" Type="http://schemas.openxmlformats.org/officeDocument/2006/relationships/control" Target="../activeX/activeX519.xml"/><Relationship Id="rId37" Type="http://schemas.openxmlformats.org/officeDocument/2006/relationships/control" Target="../activeX/activeX378.xml"/><Relationship Id="rId58" Type="http://schemas.openxmlformats.org/officeDocument/2006/relationships/image" Target="../media/image389.emf"/><Relationship Id="rId79" Type="http://schemas.openxmlformats.org/officeDocument/2006/relationships/control" Target="../activeX/activeX399.xml"/><Relationship Id="rId102" Type="http://schemas.openxmlformats.org/officeDocument/2006/relationships/image" Target="../media/image411.emf"/><Relationship Id="rId123" Type="http://schemas.openxmlformats.org/officeDocument/2006/relationships/control" Target="../activeX/activeX421.xml"/><Relationship Id="rId144" Type="http://schemas.openxmlformats.org/officeDocument/2006/relationships/image" Target="../media/image432.emf"/><Relationship Id="rId330" Type="http://schemas.openxmlformats.org/officeDocument/2006/relationships/image" Target="../media/image525.emf"/><Relationship Id="rId90" Type="http://schemas.openxmlformats.org/officeDocument/2006/relationships/image" Target="../media/image405.emf"/><Relationship Id="rId165" Type="http://schemas.openxmlformats.org/officeDocument/2006/relationships/control" Target="../activeX/activeX442.xml"/><Relationship Id="rId186" Type="http://schemas.openxmlformats.org/officeDocument/2006/relationships/image" Target="../media/image453.emf"/><Relationship Id="rId351" Type="http://schemas.openxmlformats.org/officeDocument/2006/relationships/control" Target="../activeX/activeX535.xml"/><Relationship Id="rId211" Type="http://schemas.openxmlformats.org/officeDocument/2006/relationships/control" Target="../activeX/activeX465.xml"/><Relationship Id="rId232" Type="http://schemas.openxmlformats.org/officeDocument/2006/relationships/image" Target="../media/image476.emf"/><Relationship Id="rId253" Type="http://schemas.openxmlformats.org/officeDocument/2006/relationships/control" Target="../activeX/activeX486.xml"/><Relationship Id="rId274" Type="http://schemas.openxmlformats.org/officeDocument/2006/relationships/image" Target="../media/image497.emf"/><Relationship Id="rId295" Type="http://schemas.openxmlformats.org/officeDocument/2006/relationships/control" Target="../activeX/activeX507.xml"/><Relationship Id="rId309" Type="http://schemas.openxmlformats.org/officeDocument/2006/relationships/control" Target="../activeX/activeX514.xml"/><Relationship Id="rId27" Type="http://schemas.openxmlformats.org/officeDocument/2006/relationships/control" Target="../activeX/activeX373.xml"/><Relationship Id="rId48" Type="http://schemas.openxmlformats.org/officeDocument/2006/relationships/image" Target="../media/image384.emf"/><Relationship Id="rId69" Type="http://schemas.openxmlformats.org/officeDocument/2006/relationships/control" Target="../activeX/activeX394.xml"/><Relationship Id="rId113" Type="http://schemas.openxmlformats.org/officeDocument/2006/relationships/control" Target="../activeX/activeX416.xml"/><Relationship Id="rId134" Type="http://schemas.openxmlformats.org/officeDocument/2006/relationships/image" Target="../media/image427.emf"/><Relationship Id="rId320" Type="http://schemas.openxmlformats.org/officeDocument/2006/relationships/image" Target="../media/image520.emf"/><Relationship Id="rId80" Type="http://schemas.openxmlformats.org/officeDocument/2006/relationships/image" Target="../media/image400.emf"/><Relationship Id="rId155" Type="http://schemas.openxmlformats.org/officeDocument/2006/relationships/control" Target="../activeX/activeX437.xml"/><Relationship Id="rId176" Type="http://schemas.openxmlformats.org/officeDocument/2006/relationships/image" Target="../media/image448.emf"/><Relationship Id="rId197" Type="http://schemas.openxmlformats.org/officeDocument/2006/relationships/control" Target="../activeX/activeX458.xml"/><Relationship Id="rId341" Type="http://schemas.openxmlformats.org/officeDocument/2006/relationships/control" Target="../activeX/activeX530.xml"/><Relationship Id="rId362" Type="http://schemas.openxmlformats.org/officeDocument/2006/relationships/image" Target="../media/image541.emf"/><Relationship Id="rId201" Type="http://schemas.openxmlformats.org/officeDocument/2006/relationships/control" Target="../activeX/activeX460.xml"/><Relationship Id="rId222" Type="http://schemas.openxmlformats.org/officeDocument/2006/relationships/image" Target="../media/image471.emf"/><Relationship Id="rId243" Type="http://schemas.openxmlformats.org/officeDocument/2006/relationships/control" Target="../activeX/activeX481.xml"/><Relationship Id="rId264" Type="http://schemas.openxmlformats.org/officeDocument/2006/relationships/image" Target="../media/image492.emf"/><Relationship Id="rId285" Type="http://schemas.openxmlformats.org/officeDocument/2006/relationships/control" Target="../activeX/activeX502.xml"/><Relationship Id="rId17" Type="http://schemas.openxmlformats.org/officeDocument/2006/relationships/control" Target="../activeX/activeX368.xml"/><Relationship Id="rId38" Type="http://schemas.openxmlformats.org/officeDocument/2006/relationships/image" Target="../media/image379.emf"/><Relationship Id="rId59" Type="http://schemas.openxmlformats.org/officeDocument/2006/relationships/control" Target="../activeX/activeX389.xml"/><Relationship Id="rId103" Type="http://schemas.openxmlformats.org/officeDocument/2006/relationships/control" Target="../activeX/activeX411.xml"/><Relationship Id="rId124" Type="http://schemas.openxmlformats.org/officeDocument/2006/relationships/image" Target="../media/image422.emf"/><Relationship Id="rId310" Type="http://schemas.openxmlformats.org/officeDocument/2006/relationships/image" Target="../media/image515.emf"/><Relationship Id="rId70" Type="http://schemas.openxmlformats.org/officeDocument/2006/relationships/image" Target="../media/image395.emf"/><Relationship Id="rId91" Type="http://schemas.openxmlformats.org/officeDocument/2006/relationships/control" Target="../activeX/activeX405.xml"/><Relationship Id="rId145" Type="http://schemas.openxmlformats.org/officeDocument/2006/relationships/control" Target="../activeX/activeX432.xml"/><Relationship Id="rId166" Type="http://schemas.openxmlformats.org/officeDocument/2006/relationships/image" Target="../media/image443.emf"/><Relationship Id="rId187" Type="http://schemas.openxmlformats.org/officeDocument/2006/relationships/control" Target="../activeX/activeX453.xml"/><Relationship Id="rId331" Type="http://schemas.openxmlformats.org/officeDocument/2006/relationships/control" Target="../activeX/activeX525.xml"/><Relationship Id="rId352" Type="http://schemas.openxmlformats.org/officeDocument/2006/relationships/image" Target="../media/image536.emf"/><Relationship Id="rId1" Type="http://schemas.openxmlformats.org/officeDocument/2006/relationships/drawing" Target="../drawings/drawing4.xml"/><Relationship Id="rId212" Type="http://schemas.openxmlformats.org/officeDocument/2006/relationships/image" Target="../media/image466.emf"/><Relationship Id="rId233" Type="http://schemas.openxmlformats.org/officeDocument/2006/relationships/control" Target="../activeX/activeX476.xml"/><Relationship Id="rId254" Type="http://schemas.openxmlformats.org/officeDocument/2006/relationships/image" Target="../media/image487.emf"/><Relationship Id="rId28" Type="http://schemas.openxmlformats.org/officeDocument/2006/relationships/image" Target="../media/image374.emf"/><Relationship Id="rId49" Type="http://schemas.openxmlformats.org/officeDocument/2006/relationships/control" Target="../activeX/activeX384.xml"/><Relationship Id="rId114" Type="http://schemas.openxmlformats.org/officeDocument/2006/relationships/image" Target="../media/image417.emf"/><Relationship Id="rId275" Type="http://schemas.openxmlformats.org/officeDocument/2006/relationships/control" Target="../activeX/activeX497.xml"/><Relationship Id="rId296" Type="http://schemas.openxmlformats.org/officeDocument/2006/relationships/image" Target="../media/image508.emf"/><Relationship Id="rId300" Type="http://schemas.openxmlformats.org/officeDocument/2006/relationships/image" Target="../media/image510.emf"/><Relationship Id="rId60" Type="http://schemas.openxmlformats.org/officeDocument/2006/relationships/image" Target="../media/image390.emf"/><Relationship Id="rId81" Type="http://schemas.openxmlformats.org/officeDocument/2006/relationships/control" Target="../activeX/activeX400.xml"/><Relationship Id="rId135" Type="http://schemas.openxmlformats.org/officeDocument/2006/relationships/control" Target="../activeX/activeX427.xml"/><Relationship Id="rId156" Type="http://schemas.openxmlformats.org/officeDocument/2006/relationships/image" Target="../media/image438.emf"/><Relationship Id="rId177" Type="http://schemas.openxmlformats.org/officeDocument/2006/relationships/control" Target="../activeX/activeX448.xml"/><Relationship Id="rId198" Type="http://schemas.openxmlformats.org/officeDocument/2006/relationships/image" Target="../media/image459.emf"/><Relationship Id="rId321" Type="http://schemas.openxmlformats.org/officeDocument/2006/relationships/control" Target="../activeX/activeX520.xml"/><Relationship Id="rId342" Type="http://schemas.openxmlformats.org/officeDocument/2006/relationships/image" Target="../media/image531.emf"/><Relationship Id="rId202" Type="http://schemas.openxmlformats.org/officeDocument/2006/relationships/image" Target="../media/image461.emf"/><Relationship Id="rId223" Type="http://schemas.openxmlformats.org/officeDocument/2006/relationships/control" Target="../activeX/activeX471.xml"/><Relationship Id="rId244" Type="http://schemas.openxmlformats.org/officeDocument/2006/relationships/image" Target="../media/image482.emf"/><Relationship Id="rId18" Type="http://schemas.openxmlformats.org/officeDocument/2006/relationships/image" Target="../media/image369.emf"/><Relationship Id="rId39" Type="http://schemas.openxmlformats.org/officeDocument/2006/relationships/control" Target="../activeX/activeX379.xml"/><Relationship Id="rId265" Type="http://schemas.openxmlformats.org/officeDocument/2006/relationships/control" Target="../activeX/activeX492.xml"/><Relationship Id="rId286" Type="http://schemas.openxmlformats.org/officeDocument/2006/relationships/image" Target="../media/image503.emf"/><Relationship Id="rId50" Type="http://schemas.openxmlformats.org/officeDocument/2006/relationships/image" Target="../media/image385.emf"/><Relationship Id="rId104" Type="http://schemas.openxmlformats.org/officeDocument/2006/relationships/image" Target="../media/image412.emf"/><Relationship Id="rId125" Type="http://schemas.openxmlformats.org/officeDocument/2006/relationships/control" Target="../activeX/activeX422.xml"/><Relationship Id="rId146" Type="http://schemas.openxmlformats.org/officeDocument/2006/relationships/image" Target="../media/image433.emf"/><Relationship Id="rId167" Type="http://schemas.openxmlformats.org/officeDocument/2006/relationships/control" Target="../activeX/activeX443.xml"/><Relationship Id="rId188" Type="http://schemas.openxmlformats.org/officeDocument/2006/relationships/image" Target="../media/image454.emf"/><Relationship Id="rId311" Type="http://schemas.openxmlformats.org/officeDocument/2006/relationships/control" Target="../activeX/activeX515.xml"/><Relationship Id="rId332" Type="http://schemas.openxmlformats.org/officeDocument/2006/relationships/image" Target="../media/image526.emf"/><Relationship Id="rId353" Type="http://schemas.openxmlformats.org/officeDocument/2006/relationships/control" Target="../activeX/activeX536.xml"/><Relationship Id="rId71" Type="http://schemas.openxmlformats.org/officeDocument/2006/relationships/control" Target="../activeX/activeX395.xml"/><Relationship Id="rId92" Type="http://schemas.openxmlformats.org/officeDocument/2006/relationships/image" Target="../media/image406.emf"/><Relationship Id="rId213" Type="http://schemas.openxmlformats.org/officeDocument/2006/relationships/control" Target="../activeX/activeX466.xml"/><Relationship Id="rId234" Type="http://schemas.openxmlformats.org/officeDocument/2006/relationships/image" Target="../media/image477.emf"/><Relationship Id="rId2" Type="http://schemas.openxmlformats.org/officeDocument/2006/relationships/vmlDrawing" Target="../drawings/vmlDrawing3.vml"/><Relationship Id="rId29" Type="http://schemas.openxmlformats.org/officeDocument/2006/relationships/control" Target="../activeX/activeX374.xml"/><Relationship Id="rId255" Type="http://schemas.openxmlformats.org/officeDocument/2006/relationships/control" Target="../activeX/activeX487.xml"/><Relationship Id="rId276" Type="http://schemas.openxmlformats.org/officeDocument/2006/relationships/image" Target="../media/image498.emf"/><Relationship Id="rId297" Type="http://schemas.openxmlformats.org/officeDocument/2006/relationships/control" Target="../activeX/activeX508.xml"/><Relationship Id="rId40" Type="http://schemas.openxmlformats.org/officeDocument/2006/relationships/image" Target="../media/image380.emf"/><Relationship Id="rId115" Type="http://schemas.openxmlformats.org/officeDocument/2006/relationships/control" Target="../activeX/activeX417.xml"/><Relationship Id="rId136" Type="http://schemas.openxmlformats.org/officeDocument/2006/relationships/image" Target="../media/image428.emf"/><Relationship Id="rId157" Type="http://schemas.openxmlformats.org/officeDocument/2006/relationships/control" Target="../activeX/activeX438.xml"/><Relationship Id="rId178" Type="http://schemas.openxmlformats.org/officeDocument/2006/relationships/image" Target="../media/image449.emf"/><Relationship Id="rId301" Type="http://schemas.openxmlformats.org/officeDocument/2006/relationships/control" Target="../activeX/activeX510.xml"/><Relationship Id="rId322" Type="http://schemas.openxmlformats.org/officeDocument/2006/relationships/image" Target="../media/image521.emf"/><Relationship Id="rId343" Type="http://schemas.openxmlformats.org/officeDocument/2006/relationships/control" Target="../activeX/activeX531.xml"/><Relationship Id="rId61" Type="http://schemas.openxmlformats.org/officeDocument/2006/relationships/control" Target="../activeX/activeX390.xml"/><Relationship Id="rId82" Type="http://schemas.openxmlformats.org/officeDocument/2006/relationships/image" Target="../media/image401.emf"/><Relationship Id="rId199" Type="http://schemas.openxmlformats.org/officeDocument/2006/relationships/control" Target="../activeX/activeX459.xml"/><Relationship Id="rId203" Type="http://schemas.openxmlformats.org/officeDocument/2006/relationships/control" Target="../activeX/activeX461.xml"/><Relationship Id="rId19" Type="http://schemas.openxmlformats.org/officeDocument/2006/relationships/control" Target="../activeX/activeX369.xml"/><Relationship Id="rId224" Type="http://schemas.openxmlformats.org/officeDocument/2006/relationships/image" Target="../media/image472.emf"/><Relationship Id="rId245" Type="http://schemas.openxmlformats.org/officeDocument/2006/relationships/control" Target="../activeX/activeX482.xml"/><Relationship Id="rId266" Type="http://schemas.openxmlformats.org/officeDocument/2006/relationships/image" Target="../media/image493.emf"/><Relationship Id="rId287" Type="http://schemas.openxmlformats.org/officeDocument/2006/relationships/control" Target="../activeX/activeX503.xml"/><Relationship Id="rId30" Type="http://schemas.openxmlformats.org/officeDocument/2006/relationships/image" Target="../media/image375.emf"/><Relationship Id="rId105" Type="http://schemas.openxmlformats.org/officeDocument/2006/relationships/control" Target="../activeX/activeX412.xml"/><Relationship Id="rId126" Type="http://schemas.openxmlformats.org/officeDocument/2006/relationships/image" Target="../media/image423.emf"/><Relationship Id="rId147" Type="http://schemas.openxmlformats.org/officeDocument/2006/relationships/control" Target="../activeX/activeX433.xml"/><Relationship Id="rId168" Type="http://schemas.openxmlformats.org/officeDocument/2006/relationships/image" Target="../media/image444.emf"/><Relationship Id="rId312" Type="http://schemas.openxmlformats.org/officeDocument/2006/relationships/image" Target="../media/image516.emf"/><Relationship Id="rId333" Type="http://schemas.openxmlformats.org/officeDocument/2006/relationships/control" Target="../activeX/activeX526.xml"/><Relationship Id="rId354" Type="http://schemas.openxmlformats.org/officeDocument/2006/relationships/image" Target="../media/image537.emf"/><Relationship Id="rId51" Type="http://schemas.openxmlformats.org/officeDocument/2006/relationships/control" Target="../activeX/activeX385.xml"/><Relationship Id="rId72" Type="http://schemas.openxmlformats.org/officeDocument/2006/relationships/image" Target="../media/image396.emf"/><Relationship Id="rId93" Type="http://schemas.openxmlformats.org/officeDocument/2006/relationships/control" Target="../activeX/activeX406.xml"/><Relationship Id="rId189" Type="http://schemas.openxmlformats.org/officeDocument/2006/relationships/control" Target="../activeX/activeX454.xml"/><Relationship Id="rId3" Type="http://schemas.openxmlformats.org/officeDocument/2006/relationships/control" Target="../activeX/activeX361.xml"/><Relationship Id="rId214" Type="http://schemas.openxmlformats.org/officeDocument/2006/relationships/image" Target="../media/image467.emf"/><Relationship Id="rId235" Type="http://schemas.openxmlformats.org/officeDocument/2006/relationships/control" Target="../activeX/activeX477.xml"/><Relationship Id="rId256" Type="http://schemas.openxmlformats.org/officeDocument/2006/relationships/image" Target="../media/image488.emf"/><Relationship Id="rId277" Type="http://schemas.openxmlformats.org/officeDocument/2006/relationships/control" Target="../activeX/activeX498.xml"/><Relationship Id="rId298" Type="http://schemas.openxmlformats.org/officeDocument/2006/relationships/image" Target="../media/image509.emf"/><Relationship Id="rId116" Type="http://schemas.openxmlformats.org/officeDocument/2006/relationships/image" Target="../media/image418.emf"/><Relationship Id="rId137" Type="http://schemas.openxmlformats.org/officeDocument/2006/relationships/control" Target="../activeX/activeX428.xml"/><Relationship Id="rId158" Type="http://schemas.openxmlformats.org/officeDocument/2006/relationships/image" Target="../media/image439.emf"/><Relationship Id="rId302" Type="http://schemas.openxmlformats.org/officeDocument/2006/relationships/image" Target="../media/image511.emf"/><Relationship Id="rId323" Type="http://schemas.openxmlformats.org/officeDocument/2006/relationships/control" Target="../activeX/activeX521.xml"/><Relationship Id="rId344" Type="http://schemas.openxmlformats.org/officeDocument/2006/relationships/image" Target="../media/image532.emf"/><Relationship Id="rId20" Type="http://schemas.openxmlformats.org/officeDocument/2006/relationships/image" Target="../media/image370.emf"/><Relationship Id="rId41" Type="http://schemas.openxmlformats.org/officeDocument/2006/relationships/control" Target="../activeX/activeX380.xml"/><Relationship Id="rId62" Type="http://schemas.openxmlformats.org/officeDocument/2006/relationships/image" Target="../media/image391.emf"/><Relationship Id="rId83" Type="http://schemas.openxmlformats.org/officeDocument/2006/relationships/control" Target="../activeX/activeX401.xml"/><Relationship Id="rId179" Type="http://schemas.openxmlformats.org/officeDocument/2006/relationships/control" Target="../activeX/activeX449.xml"/><Relationship Id="rId190" Type="http://schemas.openxmlformats.org/officeDocument/2006/relationships/image" Target="../media/image455.emf"/><Relationship Id="rId204" Type="http://schemas.openxmlformats.org/officeDocument/2006/relationships/image" Target="../media/image462.emf"/><Relationship Id="rId225" Type="http://schemas.openxmlformats.org/officeDocument/2006/relationships/control" Target="../activeX/activeX472.xml"/><Relationship Id="rId246" Type="http://schemas.openxmlformats.org/officeDocument/2006/relationships/image" Target="../media/image483.emf"/><Relationship Id="rId267" Type="http://schemas.openxmlformats.org/officeDocument/2006/relationships/control" Target="../activeX/activeX493.xml"/><Relationship Id="rId288" Type="http://schemas.openxmlformats.org/officeDocument/2006/relationships/image" Target="../media/image50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AFF6F-0894-4B4A-AF14-4A9C87C7DD62}">
  <dimension ref="B4:I29"/>
  <sheetViews>
    <sheetView showGridLines="0" workbookViewId="0">
      <selection activeCell="E10" sqref="E10"/>
    </sheetView>
  </sheetViews>
  <sheetFormatPr baseColWidth="10" defaultRowHeight="14.4" x14ac:dyDescent="0.3"/>
  <cols>
    <col min="8" max="8" width="7.77734375" customWidth="1"/>
  </cols>
  <sheetData>
    <row r="4" spans="2:9" x14ac:dyDescent="0.3">
      <c r="B4" t="s">
        <v>146</v>
      </c>
      <c r="E4" s="46">
        <f>120000*1.16</f>
        <v>139200</v>
      </c>
    </row>
    <row r="5" spans="2:9" x14ac:dyDescent="0.3">
      <c r="B5" t="s">
        <v>2</v>
      </c>
      <c r="E5" s="47">
        <v>43677</v>
      </c>
    </row>
    <row r="7" spans="2:9" x14ac:dyDescent="0.3">
      <c r="B7" t="s">
        <v>147</v>
      </c>
      <c r="E7" s="48">
        <v>0.02</v>
      </c>
    </row>
    <row r="8" spans="2:9" x14ac:dyDescent="0.3">
      <c r="B8" t="s">
        <v>148</v>
      </c>
      <c r="E8" s="49">
        <f>E4*E7</f>
        <v>2784</v>
      </c>
    </row>
    <row r="9" spans="2:9" x14ac:dyDescent="0.3">
      <c r="B9" t="s">
        <v>149</v>
      </c>
      <c r="E9" s="47">
        <v>43657</v>
      </c>
    </row>
    <row r="11" spans="2:9" x14ac:dyDescent="0.3">
      <c r="B11" t="s">
        <v>150</v>
      </c>
      <c r="E11" s="44">
        <f>E5-E9</f>
        <v>20</v>
      </c>
    </row>
    <row r="15" spans="2:9" x14ac:dyDescent="0.3">
      <c r="E15" s="24" t="s">
        <v>151</v>
      </c>
      <c r="H15" s="44" t="s">
        <v>152</v>
      </c>
      <c r="I15" s="50">
        <f>(E8/(E4-E8))*(360/E11)</f>
        <v>0.36734693877551017</v>
      </c>
    </row>
    <row r="20" spans="2:9" x14ac:dyDescent="0.3">
      <c r="E20" s="24" t="s">
        <v>151</v>
      </c>
      <c r="H20" s="44" t="s">
        <v>152</v>
      </c>
      <c r="I20" s="50">
        <f>(1+(E8/(E4-E8)))^(360/E11)-1</f>
        <v>0.4385688018002194</v>
      </c>
    </row>
    <row r="23" spans="2:9" x14ac:dyDescent="0.3">
      <c r="B23" s="54" t="s">
        <v>157</v>
      </c>
      <c r="C23" s="55"/>
      <c r="D23" s="55"/>
      <c r="E23" s="55"/>
    </row>
    <row r="25" spans="2:9" x14ac:dyDescent="0.3">
      <c r="B25" t="s">
        <v>153</v>
      </c>
      <c r="E25" s="51">
        <f>E4</f>
        <v>139200</v>
      </c>
    </row>
    <row r="26" spans="2:9" x14ac:dyDescent="0.3">
      <c r="B26" t="s">
        <v>154</v>
      </c>
      <c r="D26">
        <v>20</v>
      </c>
    </row>
    <row r="27" spans="2:9" x14ac:dyDescent="0.3">
      <c r="B27" t="s">
        <v>155</v>
      </c>
      <c r="D27" s="23">
        <v>0.18</v>
      </c>
    </row>
    <row r="29" spans="2:9" x14ac:dyDescent="0.3">
      <c r="B29" s="52" t="s">
        <v>156</v>
      </c>
      <c r="C29" s="52"/>
      <c r="D29" s="52"/>
      <c r="E29" s="53">
        <f>E25*D27/360*D26</f>
        <v>1392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Q220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3" sqref="C3"/>
    </sheetView>
  </sheetViews>
  <sheetFormatPr baseColWidth="10" defaultRowHeight="14.4" x14ac:dyDescent="0.3"/>
  <cols>
    <col min="1" max="2" width="2.21875" style="2" customWidth="1"/>
    <col min="3" max="3" width="15.5546875" style="2" bestFit="1" customWidth="1"/>
    <col min="4" max="4" width="6" style="2" bestFit="1" customWidth="1"/>
    <col min="5" max="5" width="6" style="2" customWidth="1"/>
    <col min="6" max="6" width="15.5546875" style="61" bestFit="1" customWidth="1"/>
    <col min="7" max="7" width="7.5546875" style="2" bestFit="1" customWidth="1"/>
    <col min="8" max="8" width="10.88671875" style="4" bestFit="1" customWidth="1"/>
    <col min="9" max="9" width="10.109375" style="4" bestFit="1" customWidth="1"/>
    <col min="10" max="10" width="9.88671875" style="4" bestFit="1" customWidth="1"/>
    <col min="11" max="11" width="9.21875" style="4" bestFit="1" customWidth="1"/>
    <col min="12" max="12" width="12.21875" style="4" bestFit="1" customWidth="1"/>
    <col min="13" max="13" width="14" style="4" bestFit="1" customWidth="1"/>
    <col min="14" max="14" width="46.21875" style="2" bestFit="1" customWidth="1"/>
    <col min="15" max="15" width="14.5546875" style="2" bestFit="1" customWidth="1"/>
    <col min="16" max="16" width="19.6640625" style="2" bestFit="1" customWidth="1"/>
    <col min="17" max="17" width="0.109375" style="2" customWidth="1"/>
    <col min="18" max="16384" width="11.5546875" style="2"/>
  </cols>
  <sheetData>
    <row r="1" spans="1:17" x14ac:dyDescent="0.3">
      <c r="C1" s="5" t="s">
        <v>71</v>
      </c>
      <c r="D1" s="6"/>
      <c r="E1" s="6"/>
      <c r="F1" s="58"/>
      <c r="G1" s="6"/>
      <c r="H1" s="7"/>
      <c r="I1" s="7"/>
      <c r="J1" s="7"/>
      <c r="K1" s="7"/>
      <c r="L1" s="7"/>
      <c r="M1" s="7"/>
      <c r="N1" s="7"/>
      <c r="O1" s="7"/>
      <c r="P1" s="7"/>
    </row>
    <row r="2" spans="1:17" x14ac:dyDescent="0.3">
      <c r="C2" s="5" t="s">
        <v>160</v>
      </c>
      <c r="D2" s="6"/>
      <c r="E2" s="6"/>
      <c r="F2" s="58"/>
      <c r="G2" s="6"/>
      <c r="H2" s="7"/>
      <c r="I2" s="7"/>
      <c r="J2" s="7"/>
      <c r="K2" s="7"/>
      <c r="L2" s="7"/>
      <c r="M2" s="7"/>
      <c r="N2" s="7"/>
      <c r="O2" s="7"/>
      <c r="P2" s="7"/>
    </row>
    <row r="4" spans="1:17" x14ac:dyDescent="0.3">
      <c r="A4" s="1"/>
      <c r="B4" s="1"/>
      <c r="C4" s="8" t="s">
        <v>0</v>
      </c>
      <c r="D4" s="8" t="s">
        <v>1</v>
      </c>
      <c r="E4" s="8" t="s">
        <v>103</v>
      </c>
      <c r="F4" s="59" t="s">
        <v>2</v>
      </c>
      <c r="G4" s="8" t="s">
        <v>3</v>
      </c>
      <c r="H4" s="9" t="s">
        <v>4</v>
      </c>
      <c r="I4" s="9" t="s">
        <v>5</v>
      </c>
      <c r="J4" s="9" t="s">
        <v>6</v>
      </c>
      <c r="K4" s="9" t="s">
        <v>7</v>
      </c>
      <c r="L4" s="9" t="s">
        <v>8</v>
      </c>
      <c r="M4" s="9" t="s">
        <v>101</v>
      </c>
      <c r="N4" s="8" t="s">
        <v>9</v>
      </c>
      <c r="O4" s="8" t="s">
        <v>10</v>
      </c>
      <c r="P4" s="8" t="s">
        <v>11</v>
      </c>
      <c r="Q4" s="17"/>
    </row>
    <row r="5" spans="1:17" x14ac:dyDescent="0.3">
      <c r="C5" s="10" t="s">
        <v>69</v>
      </c>
      <c r="D5" s="10"/>
      <c r="E5" s="10"/>
      <c r="F5" s="57"/>
      <c r="G5" s="10"/>
      <c r="H5" s="10"/>
      <c r="I5" s="10"/>
      <c r="J5" s="10"/>
      <c r="K5" s="10"/>
      <c r="L5" s="10"/>
      <c r="M5" s="10"/>
      <c r="N5" s="10"/>
      <c r="O5" s="10"/>
      <c r="P5" s="10"/>
      <c r="Q5" s="3"/>
    </row>
    <row r="6" spans="1:17" x14ac:dyDescent="0.3">
      <c r="A6" s="3"/>
      <c r="B6" s="3"/>
      <c r="C6" s="56">
        <v>42998.595833333333</v>
      </c>
      <c r="D6" s="11">
        <v>108</v>
      </c>
      <c r="E6" s="21">
        <f ca="1">INT(TODAY()-C6)</f>
        <v>1325</v>
      </c>
      <c r="F6" s="56">
        <v>42998</v>
      </c>
      <c r="G6" s="11" t="s">
        <v>12</v>
      </c>
      <c r="H6" s="12">
        <v>11600</v>
      </c>
      <c r="I6" s="12">
        <v>0</v>
      </c>
      <c r="J6" s="12">
        <v>0</v>
      </c>
      <c r="K6" s="12">
        <v>0</v>
      </c>
      <c r="L6" s="12">
        <v>11600</v>
      </c>
      <c r="M6" s="12">
        <v>11600</v>
      </c>
      <c r="N6" s="18"/>
      <c r="O6" s="18"/>
      <c r="P6" s="18"/>
    </row>
    <row r="7" spans="1:17" x14ac:dyDescent="0.3">
      <c r="A7" s="3"/>
      <c r="B7" s="3"/>
      <c r="C7" s="56">
        <v>43024.443749999999</v>
      </c>
      <c r="D7" s="11">
        <v>132</v>
      </c>
      <c r="E7" s="21">
        <f t="shared" ref="E7:E14" ca="1" si="0">INT(TODAY()-C7)</f>
        <v>1299</v>
      </c>
      <c r="F7" s="56">
        <v>43024</v>
      </c>
      <c r="G7" s="11" t="s">
        <v>12</v>
      </c>
      <c r="H7" s="12">
        <v>11600</v>
      </c>
      <c r="I7" s="12">
        <v>0</v>
      </c>
      <c r="J7" s="12">
        <v>0</v>
      </c>
      <c r="K7" s="12">
        <v>0</v>
      </c>
      <c r="L7" s="12">
        <v>11600</v>
      </c>
      <c r="M7" s="12">
        <v>11600</v>
      </c>
      <c r="N7" s="18"/>
      <c r="O7" s="18"/>
      <c r="P7" s="18"/>
    </row>
    <row r="8" spans="1:17" x14ac:dyDescent="0.3">
      <c r="A8" s="3"/>
      <c r="B8" s="3"/>
      <c r="C8" s="56">
        <v>43054.265277777777</v>
      </c>
      <c r="D8" s="11">
        <v>153</v>
      </c>
      <c r="E8" s="21">
        <f t="shared" ca="1" si="0"/>
        <v>1269</v>
      </c>
      <c r="F8" s="56">
        <v>43054</v>
      </c>
      <c r="G8" s="11" t="s">
        <v>12</v>
      </c>
      <c r="H8" s="12">
        <v>11600</v>
      </c>
      <c r="I8" s="12">
        <v>0</v>
      </c>
      <c r="J8" s="12">
        <v>0</v>
      </c>
      <c r="K8" s="12">
        <v>0</v>
      </c>
      <c r="L8" s="12">
        <v>11600</v>
      </c>
      <c r="M8" s="12">
        <v>11600</v>
      </c>
      <c r="N8" s="18"/>
      <c r="O8" s="18"/>
      <c r="P8" s="18"/>
    </row>
    <row r="9" spans="1:17" x14ac:dyDescent="0.3">
      <c r="A9" s="3"/>
      <c r="B9" s="3"/>
      <c r="C9" s="56">
        <v>43116.413888888892</v>
      </c>
      <c r="D9" s="11">
        <v>198</v>
      </c>
      <c r="E9" s="21">
        <f t="shared" ca="1" si="0"/>
        <v>1207</v>
      </c>
      <c r="F9" s="56">
        <v>43116</v>
      </c>
      <c r="G9" s="11" t="s">
        <v>12</v>
      </c>
      <c r="H9" s="12">
        <v>11600</v>
      </c>
      <c r="I9" s="12">
        <v>0</v>
      </c>
      <c r="J9" s="12">
        <v>0</v>
      </c>
      <c r="K9" s="12">
        <v>0</v>
      </c>
      <c r="L9" s="12">
        <v>11600</v>
      </c>
      <c r="M9" s="12">
        <v>11600</v>
      </c>
      <c r="N9" s="18"/>
      <c r="O9" s="18"/>
      <c r="P9" s="18"/>
    </row>
    <row r="10" spans="1:17" x14ac:dyDescent="0.3">
      <c r="A10" s="3"/>
      <c r="B10" s="3"/>
      <c r="C10" s="56">
        <v>43146.275000000001</v>
      </c>
      <c r="D10" s="11">
        <v>229</v>
      </c>
      <c r="E10" s="21">
        <f t="shared" ca="1" si="0"/>
        <v>1177</v>
      </c>
      <c r="F10" s="56">
        <v>43146</v>
      </c>
      <c r="G10" s="11" t="s">
        <v>12</v>
      </c>
      <c r="H10" s="12">
        <v>11600</v>
      </c>
      <c r="I10" s="12">
        <v>0</v>
      </c>
      <c r="J10" s="12">
        <v>0</v>
      </c>
      <c r="K10" s="12">
        <v>0</v>
      </c>
      <c r="L10" s="12">
        <v>11600</v>
      </c>
      <c r="M10" s="12">
        <v>11600</v>
      </c>
      <c r="N10" s="18"/>
      <c r="O10" s="18"/>
      <c r="P10" s="18"/>
    </row>
    <row r="11" spans="1:17" x14ac:dyDescent="0.3">
      <c r="A11" s="3"/>
      <c r="B11" s="3"/>
      <c r="C11" s="56">
        <v>43175.45208333333</v>
      </c>
      <c r="D11" s="11">
        <v>256</v>
      </c>
      <c r="E11" s="21">
        <f t="shared" ca="1" si="0"/>
        <v>1148</v>
      </c>
      <c r="F11" s="56">
        <v>43175</v>
      </c>
      <c r="G11" s="11" t="s">
        <v>12</v>
      </c>
      <c r="H11" s="12">
        <v>11600</v>
      </c>
      <c r="I11" s="12">
        <v>0</v>
      </c>
      <c r="J11" s="12">
        <v>0</v>
      </c>
      <c r="K11" s="12">
        <v>0</v>
      </c>
      <c r="L11" s="12">
        <v>11600</v>
      </c>
      <c r="M11" s="12">
        <v>11600</v>
      </c>
      <c r="N11" s="18"/>
      <c r="O11" s="18"/>
      <c r="P11" s="18"/>
    </row>
    <row r="12" spans="1:17" x14ac:dyDescent="0.3">
      <c r="A12" s="3"/>
      <c r="B12" s="3"/>
      <c r="C12" s="56">
        <v>43206.344444444447</v>
      </c>
      <c r="D12" s="11">
        <v>284</v>
      </c>
      <c r="E12" s="21">
        <f t="shared" ca="1" si="0"/>
        <v>1117</v>
      </c>
      <c r="F12" s="56">
        <v>43206</v>
      </c>
      <c r="G12" s="11" t="s">
        <v>12</v>
      </c>
      <c r="H12" s="12">
        <v>11600</v>
      </c>
      <c r="I12" s="12">
        <v>0</v>
      </c>
      <c r="J12" s="12">
        <v>0</v>
      </c>
      <c r="K12" s="12">
        <v>11600</v>
      </c>
      <c r="L12" s="12">
        <v>0</v>
      </c>
      <c r="M12" s="12">
        <v>11600</v>
      </c>
      <c r="N12" s="18"/>
      <c r="O12" s="18"/>
      <c r="P12" s="18"/>
    </row>
    <row r="13" spans="1:17" x14ac:dyDescent="0.3">
      <c r="A13" s="3"/>
      <c r="B13" s="3"/>
      <c r="C13" s="56">
        <v>43236.465277777781</v>
      </c>
      <c r="D13" s="11">
        <v>316</v>
      </c>
      <c r="E13" s="21">
        <f t="shared" ca="1" si="0"/>
        <v>1087</v>
      </c>
      <c r="F13" s="56">
        <v>43236</v>
      </c>
      <c r="G13" s="11" t="s">
        <v>12</v>
      </c>
      <c r="H13" s="12">
        <v>11600</v>
      </c>
      <c r="I13" s="12">
        <v>0</v>
      </c>
      <c r="J13" s="12">
        <v>11600</v>
      </c>
      <c r="K13" s="12">
        <v>0</v>
      </c>
      <c r="L13" s="12">
        <v>0</v>
      </c>
      <c r="M13" s="12">
        <v>11600</v>
      </c>
      <c r="N13" s="18"/>
      <c r="O13" s="18"/>
      <c r="P13" s="18"/>
    </row>
    <row r="14" spans="1:17" x14ac:dyDescent="0.3">
      <c r="A14" s="3"/>
      <c r="B14" s="3"/>
      <c r="C14" s="56">
        <v>43265.754166666666</v>
      </c>
      <c r="D14" s="11">
        <v>343</v>
      </c>
      <c r="E14" s="21">
        <f t="shared" ca="1" si="0"/>
        <v>1058</v>
      </c>
      <c r="F14" s="56">
        <v>43265</v>
      </c>
      <c r="G14" s="11" t="s">
        <v>12</v>
      </c>
      <c r="H14" s="12">
        <v>11600</v>
      </c>
      <c r="I14" s="12">
        <v>11600</v>
      </c>
      <c r="J14" s="12">
        <v>0</v>
      </c>
      <c r="K14" s="12">
        <v>0</v>
      </c>
      <c r="L14" s="12">
        <v>0</v>
      </c>
      <c r="M14" s="12">
        <v>11600</v>
      </c>
      <c r="N14" s="18"/>
      <c r="O14" s="18"/>
      <c r="P14" s="18"/>
    </row>
    <row r="15" spans="1:17" x14ac:dyDescent="0.3">
      <c r="A15" s="3"/>
      <c r="B15" s="3"/>
      <c r="C15" s="56"/>
      <c r="D15" s="11"/>
      <c r="E15" s="11"/>
      <c r="F15" s="56"/>
      <c r="G15" s="11"/>
      <c r="H15" s="12"/>
      <c r="I15" s="16">
        <f t="shared" ref="I15:M15" si="1">SUM(I6:I14)</f>
        <v>11600</v>
      </c>
      <c r="J15" s="16">
        <f t="shared" si="1"/>
        <v>11600</v>
      </c>
      <c r="K15" s="16">
        <f t="shared" si="1"/>
        <v>11600</v>
      </c>
      <c r="L15" s="16">
        <f t="shared" si="1"/>
        <v>69600</v>
      </c>
      <c r="M15" s="16">
        <f t="shared" si="1"/>
        <v>104400</v>
      </c>
      <c r="N15" s="19"/>
      <c r="O15" s="19"/>
      <c r="P15" s="19"/>
      <c r="Q15" s="3"/>
    </row>
    <row r="16" spans="1:17" x14ac:dyDescent="0.3">
      <c r="C16" s="57" t="s">
        <v>73</v>
      </c>
      <c r="D16" s="10"/>
      <c r="E16" s="10"/>
      <c r="F16" s="57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</row>
    <row r="17" spans="1:17" x14ac:dyDescent="0.3">
      <c r="A17" s="3"/>
      <c r="B17" s="3"/>
      <c r="C17" s="56">
        <v>42184.523611111108</v>
      </c>
      <c r="D17" s="11" t="s">
        <v>13</v>
      </c>
      <c r="E17" s="21">
        <f t="shared" ref="E17:E26" ca="1" si="2">INT(TODAY()-C17)</f>
        <v>2139</v>
      </c>
      <c r="F17" s="56">
        <v>42184</v>
      </c>
      <c r="G17" s="11" t="s">
        <v>12</v>
      </c>
      <c r="H17" s="12">
        <v>20880</v>
      </c>
      <c r="I17" s="12">
        <v>0</v>
      </c>
      <c r="J17" s="12">
        <v>0</v>
      </c>
      <c r="K17" s="12">
        <v>0</v>
      </c>
      <c r="L17" s="12">
        <v>20880</v>
      </c>
      <c r="M17" s="12">
        <v>20880</v>
      </c>
      <c r="N17" s="18"/>
      <c r="O17" s="18"/>
      <c r="P17" s="18"/>
    </row>
    <row r="18" spans="1:17" x14ac:dyDescent="0.3">
      <c r="A18" s="3"/>
      <c r="B18" s="3"/>
      <c r="C18" s="56">
        <v>42262.524305555555</v>
      </c>
      <c r="D18" s="11" t="s">
        <v>14</v>
      </c>
      <c r="E18" s="21">
        <f t="shared" ca="1" si="2"/>
        <v>2061</v>
      </c>
      <c r="F18" s="56">
        <v>42262</v>
      </c>
      <c r="G18" s="11" t="s">
        <v>12</v>
      </c>
      <c r="H18" s="12">
        <v>13920</v>
      </c>
      <c r="I18" s="12">
        <v>0</v>
      </c>
      <c r="J18" s="12">
        <v>0</v>
      </c>
      <c r="K18" s="12">
        <v>0</v>
      </c>
      <c r="L18" s="12">
        <v>13920</v>
      </c>
      <c r="M18" s="12">
        <v>13920</v>
      </c>
      <c r="N18" s="18"/>
      <c r="O18" s="18"/>
      <c r="P18" s="18"/>
    </row>
    <row r="19" spans="1:17" x14ac:dyDescent="0.3">
      <c r="A19" s="3"/>
      <c r="B19" s="3"/>
      <c r="C19" s="56">
        <v>42294.525000000001</v>
      </c>
      <c r="D19" s="11" t="s">
        <v>15</v>
      </c>
      <c r="E19" s="21">
        <f t="shared" ca="1" si="2"/>
        <v>2029</v>
      </c>
      <c r="F19" s="56">
        <v>42294</v>
      </c>
      <c r="G19" s="11" t="s">
        <v>12</v>
      </c>
      <c r="H19" s="12">
        <v>1740</v>
      </c>
      <c r="I19" s="12">
        <v>0</v>
      </c>
      <c r="J19" s="12">
        <v>0</v>
      </c>
      <c r="K19" s="12">
        <v>0</v>
      </c>
      <c r="L19" s="12">
        <v>1740</v>
      </c>
      <c r="M19" s="12">
        <v>1740</v>
      </c>
      <c r="N19" s="18"/>
      <c r="O19" s="18"/>
      <c r="P19" s="18"/>
    </row>
    <row r="20" spans="1:17" x14ac:dyDescent="0.3">
      <c r="A20" s="3"/>
      <c r="B20" s="3"/>
      <c r="C20" s="56">
        <v>42326.525694444441</v>
      </c>
      <c r="D20" s="11" t="s">
        <v>16</v>
      </c>
      <c r="E20" s="21">
        <f t="shared" ca="1" si="2"/>
        <v>1997</v>
      </c>
      <c r="F20" s="56">
        <v>42326</v>
      </c>
      <c r="G20" s="11" t="s">
        <v>12</v>
      </c>
      <c r="H20" s="12">
        <v>1740</v>
      </c>
      <c r="I20" s="12">
        <v>0</v>
      </c>
      <c r="J20" s="12">
        <v>0</v>
      </c>
      <c r="K20" s="12">
        <v>0</v>
      </c>
      <c r="L20" s="12">
        <v>1740</v>
      </c>
      <c r="M20" s="12">
        <v>1740</v>
      </c>
      <c r="N20" s="18"/>
      <c r="O20" s="18"/>
      <c r="P20" s="18"/>
    </row>
    <row r="21" spans="1:17" x14ac:dyDescent="0.3">
      <c r="A21" s="3"/>
      <c r="B21" s="3"/>
      <c r="C21" s="56">
        <v>42356.525694444441</v>
      </c>
      <c r="D21" s="11" t="s">
        <v>17</v>
      </c>
      <c r="E21" s="21">
        <f t="shared" ca="1" si="2"/>
        <v>1967</v>
      </c>
      <c r="F21" s="56">
        <v>42356</v>
      </c>
      <c r="G21" s="11" t="s">
        <v>12</v>
      </c>
      <c r="H21" s="12">
        <v>1740</v>
      </c>
      <c r="I21" s="12">
        <v>0</v>
      </c>
      <c r="J21" s="12">
        <v>0</v>
      </c>
      <c r="K21" s="12">
        <v>0</v>
      </c>
      <c r="L21" s="12">
        <v>1740</v>
      </c>
      <c r="M21" s="12">
        <v>1740</v>
      </c>
      <c r="N21" s="18"/>
      <c r="O21" s="18"/>
      <c r="P21" s="18"/>
    </row>
    <row r="22" spans="1:17" x14ac:dyDescent="0.3">
      <c r="A22" s="3"/>
      <c r="B22" s="3"/>
      <c r="C22" s="56">
        <v>42387.411805555559</v>
      </c>
      <c r="D22" s="11" t="s">
        <v>18</v>
      </c>
      <c r="E22" s="21">
        <f t="shared" ca="1" si="2"/>
        <v>1936</v>
      </c>
      <c r="F22" s="56">
        <v>42387.410567129627</v>
      </c>
      <c r="G22" s="11" t="s">
        <v>12</v>
      </c>
      <c r="H22" s="12">
        <v>1740</v>
      </c>
      <c r="I22" s="12">
        <v>0</v>
      </c>
      <c r="J22" s="12">
        <v>0</v>
      </c>
      <c r="K22" s="12">
        <v>0</v>
      </c>
      <c r="L22" s="12">
        <v>1740</v>
      </c>
      <c r="M22" s="12">
        <v>1740</v>
      </c>
      <c r="N22" s="18"/>
      <c r="O22" s="18"/>
      <c r="P22" s="18"/>
    </row>
    <row r="23" spans="1:17" x14ac:dyDescent="0.3">
      <c r="A23" s="3"/>
      <c r="B23" s="3"/>
      <c r="C23" s="56">
        <v>42418.234722222223</v>
      </c>
      <c r="D23" s="11" t="s">
        <v>19</v>
      </c>
      <c r="E23" s="21">
        <f t="shared" ca="1" si="2"/>
        <v>1905</v>
      </c>
      <c r="F23" s="56">
        <v>42418.522696759261</v>
      </c>
      <c r="G23" s="11" t="s">
        <v>12</v>
      </c>
      <c r="H23" s="12">
        <v>1740</v>
      </c>
      <c r="I23" s="12">
        <v>0</v>
      </c>
      <c r="J23" s="12">
        <v>0</v>
      </c>
      <c r="K23" s="12">
        <v>0</v>
      </c>
      <c r="L23" s="12">
        <v>1740</v>
      </c>
      <c r="M23" s="12">
        <v>1740</v>
      </c>
      <c r="N23" s="18"/>
      <c r="O23" s="18"/>
      <c r="P23" s="18"/>
    </row>
    <row r="24" spans="1:17" x14ac:dyDescent="0.3">
      <c r="A24" s="3"/>
      <c r="B24" s="3"/>
      <c r="C24" s="56">
        <v>42447.329861111109</v>
      </c>
      <c r="D24" s="11" t="s">
        <v>20</v>
      </c>
      <c r="E24" s="21">
        <f t="shared" ca="1" si="2"/>
        <v>1876</v>
      </c>
      <c r="F24" s="56">
        <v>42447.506793981483</v>
      </c>
      <c r="G24" s="11" t="s">
        <v>12</v>
      </c>
      <c r="H24" s="12">
        <v>1740</v>
      </c>
      <c r="I24" s="12">
        <v>0</v>
      </c>
      <c r="J24" s="12">
        <v>0</v>
      </c>
      <c r="K24" s="12">
        <v>0</v>
      </c>
      <c r="L24" s="12">
        <v>1740</v>
      </c>
      <c r="M24" s="12">
        <v>1740</v>
      </c>
      <c r="N24" s="18"/>
      <c r="O24" s="18"/>
      <c r="P24" s="18"/>
    </row>
    <row r="25" spans="1:17" x14ac:dyDescent="0.3">
      <c r="A25" s="3"/>
      <c r="B25" s="3"/>
      <c r="C25" s="56">
        <v>42479.330555555556</v>
      </c>
      <c r="D25" s="11" t="s">
        <v>21</v>
      </c>
      <c r="E25" s="21">
        <f t="shared" ca="1" si="2"/>
        <v>1844</v>
      </c>
      <c r="F25" s="56">
        <v>42479.236331018517</v>
      </c>
      <c r="G25" s="11" t="s">
        <v>12</v>
      </c>
      <c r="H25" s="12">
        <v>1740</v>
      </c>
      <c r="I25" s="12">
        <v>0</v>
      </c>
      <c r="J25" s="12">
        <v>0</v>
      </c>
      <c r="K25" s="12">
        <v>0</v>
      </c>
      <c r="L25" s="12">
        <v>1740</v>
      </c>
      <c r="M25" s="12">
        <v>1740</v>
      </c>
      <c r="N25" s="18"/>
      <c r="O25" s="18"/>
      <c r="P25" s="18"/>
    </row>
    <row r="26" spans="1:17" x14ac:dyDescent="0.3">
      <c r="A26" s="3"/>
      <c r="B26" s="3"/>
      <c r="C26" s="56">
        <v>42506.330555555556</v>
      </c>
      <c r="D26" s="11" t="s">
        <v>22</v>
      </c>
      <c r="E26" s="21">
        <f t="shared" ca="1" si="2"/>
        <v>1817</v>
      </c>
      <c r="F26" s="56">
        <v>42506.464328703703</v>
      </c>
      <c r="G26" s="11" t="s">
        <v>12</v>
      </c>
      <c r="H26" s="12">
        <v>1740</v>
      </c>
      <c r="I26" s="12">
        <v>0</v>
      </c>
      <c r="J26" s="12">
        <v>0</v>
      </c>
      <c r="K26" s="12">
        <v>0</v>
      </c>
      <c r="L26" s="12">
        <v>1740</v>
      </c>
      <c r="M26" s="12">
        <v>1740</v>
      </c>
      <c r="N26" s="18"/>
      <c r="O26" s="18"/>
      <c r="P26" s="18"/>
    </row>
    <row r="27" spans="1:17" x14ac:dyDescent="0.3">
      <c r="A27" s="3"/>
      <c r="B27" s="3"/>
      <c r="C27" s="56"/>
      <c r="D27" s="11"/>
      <c r="E27" s="11"/>
      <c r="F27" s="56"/>
      <c r="G27" s="11"/>
      <c r="H27" s="12"/>
      <c r="I27" s="16">
        <f t="shared" ref="I27:M27" si="3">SUM(I17:I26)</f>
        <v>0</v>
      </c>
      <c r="J27" s="16">
        <f t="shared" si="3"/>
        <v>0</v>
      </c>
      <c r="K27" s="16">
        <f t="shared" si="3"/>
        <v>0</v>
      </c>
      <c r="L27" s="16">
        <f t="shared" si="3"/>
        <v>48720</v>
      </c>
      <c r="M27" s="16">
        <f t="shared" si="3"/>
        <v>48720</v>
      </c>
      <c r="N27" s="19"/>
      <c r="O27" s="19"/>
      <c r="P27" s="19"/>
      <c r="Q27" s="3"/>
    </row>
    <row r="28" spans="1:17" x14ac:dyDescent="0.3">
      <c r="C28" s="57" t="s">
        <v>70</v>
      </c>
      <c r="D28" s="10"/>
      <c r="E28" s="10"/>
      <c r="F28" s="57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3">
      <c r="A29" s="3"/>
      <c r="B29" s="3"/>
      <c r="C29" s="56">
        <v>43206.345138888886</v>
      </c>
      <c r="D29" s="11">
        <v>285</v>
      </c>
      <c r="E29" s="21">
        <f t="shared" ref="E29:E31" ca="1" si="4">INT(TODAY()-C29)</f>
        <v>1117</v>
      </c>
      <c r="F29" s="56">
        <v>43206</v>
      </c>
      <c r="G29" s="11" t="s">
        <v>12</v>
      </c>
      <c r="H29" s="12">
        <v>8468</v>
      </c>
      <c r="I29" s="12">
        <v>0</v>
      </c>
      <c r="J29" s="12">
        <v>0</v>
      </c>
      <c r="K29" s="12">
        <v>8468</v>
      </c>
      <c r="L29" s="12">
        <v>0</v>
      </c>
      <c r="M29" s="12">
        <v>8468</v>
      </c>
      <c r="N29" s="18"/>
      <c r="O29" s="18"/>
      <c r="P29" s="18"/>
    </row>
    <row r="30" spans="1:17" x14ac:dyDescent="0.3">
      <c r="A30" s="3"/>
      <c r="B30" s="3"/>
      <c r="C30" s="56">
        <v>43236.46597222222</v>
      </c>
      <c r="D30" s="11">
        <v>317</v>
      </c>
      <c r="E30" s="21">
        <f t="shared" ca="1" si="4"/>
        <v>1087</v>
      </c>
      <c r="F30" s="56">
        <v>43236</v>
      </c>
      <c r="G30" s="11" t="s">
        <v>12</v>
      </c>
      <c r="H30" s="12">
        <v>8468</v>
      </c>
      <c r="I30" s="12">
        <v>0</v>
      </c>
      <c r="J30" s="12">
        <v>8468</v>
      </c>
      <c r="K30" s="12">
        <v>0</v>
      </c>
      <c r="L30" s="12">
        <v>0</v>
      </c>
      <c r="M30" s="12">
        <v>8468</v>
      </c>
      <c r="N30" s="18"/>
      <c r="O30" s="18"/>
      <c r="P30" s="18"/>
    </row>
    <row r="31" spans="1:17" x14ac:dyDescent="0.3">
      <c r="A31" s="3"/>
      <c r="B31" s="3"/>
      <c r="C31" s="56">
        <v>43265.754861111112</v>
      </c>
      <c r="D31" s="11">
        <v>344</v>
      </c>
      <c r="E31" s="21">
        <f t="shared" ca="1" si="4"/>
        <v>1058</v>
      </c>
      <c r="F31" s="56">
        <v>43265</v>
      </c>
      <c r="G31" s="11" t="s">
        <v>12</v>
      </c>
      <c r="H31" s="12">
        <v>8468</v>
      </c>
      <c r="I31" s="12">
        <v>8468</v>
      </c>
      <c r="J31" s="12">
        <v>0</v>
      </c>
      <c r="K31" s="12">
        <v>0</v>
      </c>
      <c r="L31" s="12">
        <v>0</v>
      </c>
      <c r="M31" s="12">
        <v>8468</v>
      </c>
      <c r="N31" s="18"/>
      <c r="O31" s="18"/>
      <c r="P31" s="18"/>
    </row>
    <row r="32" spans="1:17" x14ac:dyDescent="0.3">
      <c r="A32" s="3"/>
      <c r="B32" s="3"/>
      <c r="C32" s="56"/>
      <c r="D32" s="11"/>
      <c r="E32" s="11"/>
      <c r="F32" s="56"/>
      <c r="G32" s="11"/>
      <c r="H32" s="12"/>
      <c r="I32" s="16">
        <f t="shared" ref="I32:M32" si="5">SUM(I29:I31)</f>
        <v>8468</v>
      </c>
      <c r="J32" s="16">
        <f t="shared" si="5"/>
        <v>8468</v>
      </c>
      <c r="K32" s="16">
        <f t="shared" si="5"/>
        <v>8468</v>
      </c>
      <c r="L32" s="16">
        <f t="shared" si="5"/>
        <v>0</v>
      </c>
      <c r="M32" s="16">
        <f t="shared" si="5"/>
        <v>25404</v>
      </c>
      <c r="N32" s="19"/>
      <c r="O32" s="19"/>
      <c r="P32" s="19"/>
      <c r="Q32" s="3"/>
    </row>
    <row r="33" spans="1:17" x14ac:dyDescent="0.3">
      <c r="C33" s="57" t="s">
        <v>74</v>
      </c>
      <c r="D33" s="10"/>
      <c r="E33" s="10"/>
      <c r="F33" s="57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3"/>
    </row>
    <row r="34" spans="1:17" x14ac:dyDescent="0.3">
      <c r="A34" s="3"/>
      <c r="B34" s="3"/>
      <c r="C34" s="56">
        <v>43066.595138888886</v>
      </c>
      <c r="D34" s="11">
        <v>172</v>
      </c>
      <c r="E34" s="11"/>
      <c r="F34" s="56">
        <v>43066</v>
      </c>
      <c r="G34" s="11" t="s">
        <v>12</v>
      </c>
      <c r="H34" s="12">
        <v>393000</v>
      </c>
      <c r="I34" s="12">
        <v>0</v>
      </c>
      <c r="J34" s="12">
        <v>0</v>
      </c>
      <c r="K34" s="12">
        <v>0</v>
      </c>
      <c r="L34" s="12">
        <v>393000</v>
      </c>
      <c r="M34" s="12">
        <v>393000</v>
      </c>
      <c r="N34" s="18"/>
      <c r="O34" s="18"/>
      <c r="P34" s="18"/>
    </row>
    <row r="35" spans="1:17" x14ac:dyDescent="0.3">
      <c r="A35" s="3"/>
      <c r="B35" s="3"/>
      <c r="C35" s="56"/>
      <c r="D35" s="11"/>
      <c r="E35" s="11"/>
      <c r="F35" s="56"/>
      <c r="G35" s="11"/>
      <c r="H35" s="12"/>
      <c r="I35" s="16">
        <f t="shared" ref="I35:M35" si="6">I34</f>
        <v>0</v>
      </c>
      <c r="J35" s="16">
        <f t="shared" si="6"/>
        <v>0</v>
      </c>
      <c r="K35" s="16">
        <f t="shared" si="6"/>
        <v>0</v>
      </c>
      <c r="L35" s="16">
        <f t="shared" si="6"/>
        <v>393000</v>
      </c>
      <c r="M35" s="16">
        <f t="shared" si="6"/>
        <v>393000</v>
      </c>
      <c r="N35" s="19"/>
      <c r="O35" s="19"/>
      <c r="P35" s="19"/>
      <c r="Q35" s="3"/>
    </row>
    <row r="36" spans="1:17" x14ac:dyDescent="0.3">
      <c r="C36" s="57" t="s">
        <v>75</v>
      </c>
      <c r="D36" s="10"/>
      <c r="E36" s="10"/>
      <c r="F36" s="57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3"/>
    </row>
    <row r="37" spans="1:17" x14ac:dyDescent="0.3">
      <c r="A37" s="3"/>
      <c r="B37" s="3"/>
      <c r="C37" s="56">
        <v>42419.234722222223</v>
      </c>
      <c r="D37" s="11" t="s">
        <v>23</v>
      </c>
      <c r="E37" s="11"/>
      <c r="F37" s="56">
        <v>42419.591041666667</v>
      </c>
      <c r="G37" s="11" t="s">
        <v>12</v>
      </c>
      <c r="H37" s="12">
        <v>6960</v>
      </c>
      <c r="I37" s="12">
        <v>0</v>
      </c>
      <c r="J37" s="12">
        <v>0</v>
      </c>
      <c r="K37" s="12">
        <v>0</v>
      </c>
      <c r="L37" s="12">
        <v>6960</v>
      </c>
      <c r="M37" s="12">
        <v>6960</v>
      </c>
      <c r="N37" s="18"/>
      <c r="O37" s="18"/>
      <c r="P37" s="18"/>
    </row>
    <row r="38" spans="1:17" x14ac:dyDescent="0.3">
      <c r="A38" s="3"/>
      <c r="B38" s="3"/>
      <c r="C38" s="56">
        <v>42447.329861111109</v>
      </c>
      <c r="D38" s="11" t="s">
        <v>24</v>
      </c>
      <c r="E38" s="11"/>
      <c r="F38" s="56">
        <v>42447.507118055553</v>
      </c>
      <c r="G38" s="11" t="s">
        <v>12</v>
      </c>
      <c r="H38" s="12">
        <v>6960</v>
      </c>
      <c r="I38" s="12">
        <v>0</v>
      </c>
      <c r="J38" s="12">
        <v>0</v>
      </c>
      <c r="K38" s="12">
        <v>0</v>
      </c>
      <c r="L38" s="12">
        <v>6960</v>
      </c>
      <c r="M38" s="12">
        <v>6960</v>
      </c>
      <c r="N38" s="18"/>
      <c r="O38" s="18"/>
      <c r="P38" s="18"/>
    </row>
    <row r="39" spans="1:17" x14ac:dyDescent="0.3">
      <c r="A39" s="3"/>
      <c r="B39" s="3"/>
      <c r="C39" s="56">
        <v>42479.330555555556</v>
      </c>
      <c r="D39" s="11" t="s">
        <v>25</v>
      </c>
      <c r="E39" s="11"/>
      <c r="F39" s="56">
        <v>42479.237164351849</v>
      </c>
      <c r="G39" s="11" t="s">
        <v>12</v>
      </c>
      <c r="H39" s="12">
        <v>6960</v>
      </c>
      <c r="I39" s="12">
        <v>0</v>
      </c>
      <c r="J39" s="12">
        <v>0</v>
      </c>
      <c r="K39" s="12">
        <v>0</v>
      </c>
      <c r="L39" s="12">
        <v>6960</v>
      </c>
      <c r="M39" s="12">
        <v>6960</v>
      </c>
      <c r="N39" s="18"/>
      <c r="O39" s="18"/>
      <c r="P39" s="18"/>
    </row>
    <row r="40" spans="1:17" x14ac:dyDescent="0.3">
      <c r="A40" s="3"/>
      <c r="B40" s="3"/>
      <c r="C40" s="56">
        <v>43158.522222222222</v>
      </c>
      <c r="D40" s="11">
        <v>248</v>
      </c>
      <c r="E40" s="11"/>
      <c r="F40" s="56">
        <v>43158</v>
      </c>
      <c r="G40" s="11" t="s">
        <v>12</v>
      </c>
      <c r="H40" s="12">
        <v>3480</v>
      </c>
      <c r="I40" s="12">
        <v>0</v>
      </c>
      <c r="J40" s="12">
        <v>0</v>
      </c>
      <c r="K40" s="12">
        <v>0</v>
      </c>
      <c r="L40" s="12">
        <v>3480</v>
      </c>
      <c r="M40" s="12">
        <v>3480</v>
      </c>
      <c r="N40" s="18"/>
      <c r="O40" s="18"/>
      <c r="P40" s="18"/>
    </row>
    <row r="41" spans="1:17" x14ac:dyDescent="0.3">
      <c r="A41" s="3"/>
      <c r="B41" s="3"/>
      <c r="C41" s="56">
        <v>43175.450694444444</v>
      </c>
      <c r="D41" s="11">
        <v>255</v>
      </c>
      <c r="E41" s="11"/>
      <c r="F41" s="56">
        <v>43175</v>
      </c>
      <c r="G41" s="11" t="s">
        <v>12</v>
      </c>
      <c r="H41" s="12">
        <v>3480</v>
      </c>
      <c r="I41" s="12">
        <v>0</v>
      </c>
      <c r="J41" s="12">
        <v>0</v>
      </c>
      <c r="K41" s="12">
        <v>0</v>
      </c>
      <c r="L41" s="12">
        <v>3480</v>
      </c>
      <c r="M41" s="12">
        <v>3480</v>
      </c>
      <c r="N41" s="18"/>
      <c r="O41" s="18"/>
      <c r="P41" s="18"/>
    </row>
    <row r="42" spans="1:17" x14ac:dyDescent="0.3">
      <c r="A42" s="3"/>
      <c r="B42" s="3"/>
      <c r="C42" s="56">
        <v>43206.344444444447</v>
      </c>
      <c r="D42" s="11">
        <v>283</v>
      </c>
      <c r="E42" s="11"/>
      <c r="F42" s="56">
        <v>43206</v>
      </c>
      <c r="G42" s="11" t="s">
        <v>12</v>
      </c>
      <c r="H42" s="12">
        <v>3480</v>
      </c>
      <c r="I42" s="12">
        <v>0</v>
      </c>
      <c r="J42" s="12">
        <v>0</v>
      </c>
      <c r="K42" s="12">
        <v>3480</v>
      </c>
      <c r="L42" s="12">
        <v>0</v>
      </c>
      <c r="M42" s="12">
        <v>3480</v>
      </c>
      <c r="N42" s="18"/>
      <c r="O42" s="18"/>
      <c r="P42" s="18"/>
    </row>
    <row r="43" spans="1:17" x14ac:dyDescent="0.3">
      <c r="A43" s="3"/>
      <c r="B43" s="3"/>
      <c r="C43" s="56">
        <v>43236.464583333334</v>
      </c>
      <c r="D43" s="11">
        <v>315</v>
      </c>
      <c r="E43" s="11"/>
      <c r="F43" s="56">
        <v>43236</v>
      </c>
      <c r="G43" s="11" t="s">
        <v>12</v>
      </c>
      <c r="H43" s="12">
        <v>3480</v>
      </c>
      <c r="I43" s="12">
        <v>0</v>
      </c>
      <c r="J43" s="12">
        <v>3480</v>
      </c>
      <c r="K43" s="12">
        <v>0</v>
      </c>
      <c r="L43" s="12">
        <v>0</v>
      </c>
      <c r="M43" s="12">
        <v>3480</v>
      </c>
      <c r="N43" s="18"/>
      <c r="O43" s="18"/>
      <c r="P43" s="18"/>
    </row>
    <row r="44" spans="1:17" x14ac:dyDescent="0.3">
      <c r="A44" s="3"/>
      <c r="B44" s="3"/>
      <c r="C44" s="56">
        <v>43265.753472222219</v>
      </c>
      <c r="D44" s="11">
        <v>342</v>
      </c>
      <c r="E44" s="11"/>
      <c r="F44" s="56">
        <v>43265</v>
      </c>
      <c r="G44" s="11" t="s">
        <v>12</v>
      </c>
      <c r="H44" s="12">
        <v>3480</v>
      </c>
      <c r="I44" s="12">
        <v>3480</v>
      </c>
      <c r="J44" s="12">
        <v>0</v>
      </c>
      <c r="K44" s="12">
        <v>0</v>
      </c>
      <c r="L44" s="12">
        <v>0</v>
      </c>
      <c r="M44" s="12">
        <v>3480</v>
      </c>
      <c r="N44" s="18"/>
      <c r="O44" s="18"/>
      <c r="P44" s="18"/>
    </row>
    <row r="45" spans="1:17" x14ac:dyDescent="0.3">
      <c r="A45" s="3"/>
      <c r="B45" s="3"/>
      <c r="C45" s="56"/>
      <c r="D45" s="11"/>
      <c r="E45" s="11"/>
      <c r="F45" s="56"/>
      <c r="G45" s="11"/>
      <c r="H45" s="12"/>
      <c r="I45" s="16">
        <f t="shared" ref="I45:M45" si="7">SUM(I37:I44)</f>
        <v>3480</v>
      </c>
      <c r="J45" s="16">
        <f t="shared" si="7"/>
        <v>3480</v>
      </c>
      <c r="K45" s="16">
        <f t="shared" si="7"/>
        <v>3480</v>
      </c>
      <c r="L45" s="16">
        <f t="shared" si="7"/>
        <v>27840</v>
      </c>
      <c r="M45" s="16">
        <f t="shared" si="7"/>
        <v>38280</v>
      </c>
      <c r="N45" s="19"/>
      <c r="O45" s="19"/>
      <c r="P45" s="19"/>
      <c r="Q45" s="3"/>
    </row>
    <row r="46" spans="1:17" x14ac:dyDescent="0.3">
      <c r="C46" s="57" t="s">
        <v>75</v>
      </c>
      <c r="D46" s="10"/>
      <c r="E46" s="10"/>
      <c r="F46" s="57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3"/>
    </row>
    <row r="47" spans="1:17" x14ac:dyDescent="0.3">
      <c r="A47" s="3"/>
      <c r="B47" s="3"/>
      <c r="C47" s="56">
        <v>43265.761111111111</v>
      </c>
      <c r="D47" s="11">
        <v>356</v>
      </c>
      <c r="E47" s="11"/>
      <c r="F47" s="56">
        <v>43265</v>
      </c>
      <c r="G47" s="11" t="s">
        <v>12</v>
      </c>
      <c r="H47" s="12">
        <v>3480</v>
      </c>
      <c r="I47" s="12">
        <v>3480</v>
      </c>
      <c r="J47" s="12">
        <v>0</v>
      </c>
      <c r="K47" s="12">
        <v>0</v>
      </c>
      <c r="L47" s="12">
        <v>0</v>
      </c>
      <c r="M47" s="12">
        <v>3480</v>
      </c>
      <c r="N47" s="18"/>
      <c r="O47" s="18"/>
      <c r="P47" s="18"/>
    </row>
    <row r="48" spans="1:17" x14ac:dyDescent="0.3">
      <c r="A48" s="3"/>
      <c r="B48" s="3"/>
      <c r="C48" s="56"/>
      <c r="D48" s="11"/>
      <c r="E48" s="11"/>
      <c r="F48" s="56"/>
      <c r="G48" s="11"/>
      <c r="H48" s="12"/>
      <c r="I48" s="16">
        <f t="shared" ref="I48" si="8">I47</f>
        <v>3480</v>
      </c>
      <c r="J48" s="16">
        <f t="shared" ref="J48" si="9">J47</f>
        <v>0</v>
      </c>
      <c r="K48" s="16">
        <f t="shared" ref="K48" si="10">K47</f>
        <v>0</v>
      </c>
      <c r="L48" s="16">
        <f t="shared" ref="L48" si="11">L47</f>
        <v>0</v>
      </c>
      <c r="M48" s="16">
        <f t="shared" ref="M48" si="12">M47</f>
        <v>3480</v>
      </c>
      <c r="N48" s="19"/>
      <c r="O48" s="19"/>
      <c r="P48" s="19"/>
      <c r="Q48" s="3"/>
    </row>
    <row r="49" spans="1:17" x14ac:dyDescent="0.3">
      <c r="C49" s="57" t="s">
        <v>76</v>
      </c>
      <c r="D49" s="10"/>
      <c r="E49" s="10"/>
      <c r="F49" s="57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3"/>
    </row>
    <row r="50" spans="1:17" x14ac:dyDescent="0.3">
      <c r="A50" s="3"/>
      <c r="B50" s="3"/>
      <c r="C50" s="56">
        <v>42751.347916666666</v>
      </c>
      <c r="D50" s="11" t="s">
        <v>26</v>
      </c>
      <c r="E50" s="11"/>
      <c r="F50" s="56">
        <v>42751.394895833335</v>
      </c>
      <c r="G50" s="11" t="s">
        <v>12</v>
      </c>
      <c r="H50" s="12">
        <v>8700</v>
      </c>
      <c r="I50" s="12">
        <v>0</v>
      </c>
      <c r="J50" s="12">
        <v>0</v>
      </c>
      <c r="K50" s="12">
        <v>0</v>
      </c>
      <c r="L50" s="12">
        <v>8700</v>
      </c>
      <c r="M50" s="12">
        <v>8700</v>
      </c>
      <c r="N50" s="18"/>
      <c r="O50" s="18"/>
      <c r="P50" s="18"/>
    </row>
    <row r="51" spans="1:17" x14ac:dyDescent="0.3">
      <c r="A51" s="3"/>
      <c r="B51" s="3"/>
      <c r="C51" s="56">
        <v>42797.76666666667</v>
      </c>
      <c r="D51" s="11" t="s">
        <v>27</v>
      </c>
      <c r="E51" s="11"/>
      <c r="F51" s="56">
        <v>42797.523796296293</v>
      </c>
      <c r="G51" s="11" t="s">
        <v>12</v>
      </c>
      <c r="H51" s="12">
        <v>6960</v>
      </c>
      <c r="I51" s="12">
        <v>0</v>
      </c>
      <c r="J51" s="12">
        <v>0</v>
      </c>
      <c r="K51" s="12">
        <v>0</v>
      </c>
      <c r="L51" s="12">
        <v>6960</v>
      </c>
      <c r="M51" s="12">
        <v>6960</v>
      </c>
      <c r="N51" s="18"/>
      <c r="O51" s="18"/>
      <c r="P51" s="18"/>
    </row>
    <row r="52" spans="1:17" x14ac:dyDescent="0.3">
      <c r="A52" s="3"/>
      <c r="B52" s="3"/>
      <c r="C52" s="56">
        <v>42810.510416666664</v>
      </c>
      <c r="D52" s="11" t="s">
        <v>28</v>
      </c>
      <c r="E52" s="11"/>
      <c r="F52" s="56">
        <v>42810.574201388888</v>
      </c>
      <c r="G52" s="11" t="s">
        <v>12</v>
      </c>
      <c r="H52" s="12">
        <v>8700</v>
      </c>
      <c r="I52" s="12">
        <v>0</v>
      </c>
      <c r="J52" s="12">
        <v>0</v>
      </c>
      <c r="K52" s="12">
        <v>0</v>
      </c>
      <c r="L52" s="12">
        <v>8700</v>
      </c>
      <c r="M52" s="12">
        <v>8700</v>
      </c>
      <c r="N52" s="18"/>
      <c r="O52" s="18"/>
      <c r="P52" s="18"/>
    </row>
    <row r="53" spans="1:17" x14ac:dyDescent="0.3">
      <c r="A53" s="3"/>
      <c r="B53" s="3"/>
      <c r="C53" s="56">
        <v>43264.455555555556</v>
      </c>
      <c r="D53" s="11">
        <v>338</v>
      </c>
      <c r="E53" s="11"/>
      <c r="F53" s="56">
        <v>43264</v>
      </c>
      <c r="G53" s="11" t="s">
        <v>12</v>
      </c>
      <c r="H53" s="12">
        <v>12351.4</v>
      </c>
      <c r="I53" s="12">
        <v>12351.4</v>
      </c>
      <c r="J53" s="12">
        <v>0</v>
      </c>
      <c r="K53" s="12">
        <v>0</v>
      </c>
      <c r="L53" s="12">
        <v>0</v>
      </c>
      <c r="M53" s="12">
        <v>12351.4</v>
      </c>
      <c r="N53" s="18"/>
      <c r="O53" s="18"/>
      <c r="P53" s="18"/>
    </row>
    <row r="54" spans="1:17" x14ac:dyDescent="0.3">
      <c r="A54" s="3"/>
      <c r="B54" s="3"/>
      <c r="C54" s="56"/>
      <c r="D54" s="11"/>
      <c r="E54" s="11"/>
      <c r="F54" s="56"/>
      <c r="G54" s="11"/>
      <c r="H54" s="12"/>
      <c r="I54" s="16">
        <f t="shared" ref="I54:M54" si="13">SUM(I50:I53)</f>
        <v>12351.4</v>
      </c>
      <c r="J54" s="16">
        <f t="shared" si="13"/>
        <v>0</v>
      </c>
      <c r="K54" s="16">
        <f t="shared" si="13"/>
        <v>0</v>
      </c>
      <c r="L54" s="16">
        <f t="shared" si="13"/>
        <v>24360</v>
      </c>
      <c r="M54" s="16">
        <f t="shared" si="13"/>
        <v>36711.4</v>
      </c>
      <c r="N54" s="19"/>
      <c r="O54" s="19"/>
      <c r="P54" s="19"/>
      <c r="Q54" s="3"/>
    </row>
    <row r="55" spans="1:17" x14ac:dyDescent="0.3">
      <c r="C55" s="57" t="s">
        <v>77</v>
      </c>
      <c r="D55" s="10"/>
      <c r="E55" s="10"/>
      <c r="F55" s="57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3"/>
    </row>
    <row r="56" spans="1:17" x14ac:dyDescent="0.3">
      <c r="A56" s="3"/>
      <c r="B56" s="3"/>
      <c r="C56" s="56">
        <v>43024.445833333331</v>
      </c>
      <c r="D56" s="11">
        <v>134</v>
      </c>
      <c r="E56" s="11"/>
      <c r="F56" s="56">
        <v>43024</v>
      </c>
      <c r="G56" s="11" t="s">
        <v>12</v>
      </c>
      <c r="H56" s="12">
        <v>30508</v>
      </c>
      <c r="I56" s="12">
        <v>0</v>
      </c>
      <c r="J56" s="12">
        <v>0</v>
      </c>
      <c r="K56" s="12">
        <v>0</v>
      </c>
      <c r="L56" s="12">
        <v>30508</v>
      </c>
      <c r="M56" s="12">
        <v>30508</v>
      </c>
      <c r="N56" s="18"/>
      <c r="O56" s="18"/>
      <c r="P56" s="18"/>
    </row>
    <row r="57" spans="1:17" x14ac:dyDescent="0.3">
      <c r="A57" s="3"/>
      <c r="B57" s="3"/>
      <c r="C57" s="56">
        <v>43116.478472222225</v>
      </c>
      <c r="D57" s="11">
        <v>210</v>
      </c>
      <c r="E57" s="11"/>
      <c r="F57" s="56">
        <v>43116</v>
      </c>
      <c r="G57" s="11" t="s">
        <v>12</v>
      </c>
      <c r="H57" s="12">
        <v>15660</v>
      </c>
      <c r="I57" s="12">
        <v>0</v>
      </c>
      <c r="J57" s="12">
        <v>0</v>
      </c>
      <c r="K57" s="12">
        <v>0</v>
      </c>
      <c r="L57" s="12">
        <v>15660</v>
      </c>
      <c r="M57" s="12">
        <v>15660</v>
      </c>
      <c r="N57" s="18"/>
      <c r="O57" s="18"/>
      <c r="P57" s="18"/>
    </row>
    <row r="58" spans="1:17" x14ac:dyDescent="0.3">
      <c r="A58" s="3"/>
      <c r="B58" s="3"/>
      <c r="C58" s="56">
        <v>43146.283333333333</v>
      </c>
      <c r="D58" s="11">
        <v>239</v>
      </c>
      <c r="E58" s="11"/>
      <c r="F58" s="56">
        <v>43146</v>
      </c>
      <c r="G58" s="11" t="s">
        <v>12</v>
      </c>
      <c r="H58" s="12">
        <v>15660</v>
      </c>
      <c r="I58" s="12">
        <v>0</v>
      </c>
      <c r="J58" s="12">
        <v>0</v>
      </c>
      <c r="K58" s="12">
        <v>0</v>
      </c>
      <c r="L58" s="12">
        <v>15660</v>
      </c>
      <c r="M58" s="12">
        <v>15660</v>
      </c>
      <c r="N58" s="18"/>
      <c r="O58" s="18"/>
      <c r="P58" s="18"/>
    </row>
    <row r="59" spans="1:17" x14ac:dyDescent="0.3">
      <c r="A59" s="3"/>
      <c r="B59" s="3"/>
      <c r="C59" s="56">
        <v>43206.350694444445</v>
      </c>
      <c r="D59" s="11">
        <v>298</v>
      </c>
      <c r="E59" s="11"/>
      <c r="F59" s="56">
        <v>43206</v>
      </c>
      <c r="G59" s="11" t="s">
        <v>12</v>
      </c>
      <c r="H59" s="12">
        <v>17864</v>
      </c>
      <c r="I59" s="12">
        <v>0</v>
      </c>
      <c r="J59" s="12">
        <v>0</v>
      </c>
      <c r="K59" s="12">
        <v>17864</v>
      </c>
      <c r="L59" s="12">
        <v>0</v>
      </c>
      <c r="M59" s="12">
        <v>17864</v>
      </c>
      <c r="N59" s="18"/>
      <c r="O59" s="18"/>
      <c r="P59" s="18"/>
    </row>
    <row r="60" spans="1:17" x14ac:dyDescent="0.3">
      <c r="A60" s="3"/>
      <c r="B60" s="3"/>
      <c r="C60" s="56">
        <v>43206.351388888892</v>
      </c>
      <c r="D60" s="11">
        <v>299</v>
      </c>
      <c r="E60" s="11"/>
      <c r="F60" s="56">
        <v>43206</v>
      </c>
      <c r="G60" s="11" t="s">
        <v>12</v>
      </c>
      <c r="H60" s="12">
        <v>14616</v>
      </c>
      <c r="I60" s="12">
        <v>0</v>
      </c>
      <c r="J60" s="12">
        <v>0</v>
      </c>
      <c r="K60" s="12">
        <v>14616</v>
      </c>
      <c r="L60" s="12">
        <v>0</v>
      </c>
      <c r="M60" s="12">
        <v>14616</v>
      </c>
      <c r="N60" s="18"/>
      <c r="O60" s="18"/>
      <c r="P60" s="18"/>
    </row>
    <row r="61" spans="1:17" x14ac:dyDescent="0.3">
      <c r="A61" s="3"/>
      <c r="B61" s="3"/>
      <c r="C61" s="56">
        <v>43236.566666666666</v>
      </c>
      <c r="D61" s="11">
        <v>330</v>
      </c>
      <c r="E61" s="11"/>
      <c r="F61" s="56">
        <v>43236</v>
      </c>
      <c r="G61" s="11" t="s">
        <v>12</v>
      </c>
      <c r="H61" s="12">
        <v>17864</v>
      </c>
      <c r="I61" s="12">
        <v>0</v>
      </c>
      <c r="J61" s="12">
        <v>17864</v>
      </c>
      <c r="K61" s="12">
        <v>0</v>
      </c>
      <c r="L61" s="12">
        <v>0</v>
      </c>
      <c r="M61" s="12">
        <v>17864</v>
      </c>
      <c r="N61" s="18"/>
      <c r="O61" s="18"/>
      <c r="P61" s="18"/>
    </row>
    <row r="62" spans="1:17" x14ac:dyDescent="0.3">
      <c r="A62" s="3"/>
      <c r="B62" s="3"/>
      <c r="C62" s="56">
        <v>43236.567361111112</v>
      </c>
      <c r="D62" s="11">
        <v>331</v>
      </c>
      <c r="E62" s="11"/>
      <c r="F62" s="56">
        <v>43236</v>
      </c>
      <c r="G62" s="11" t="s">
        <v>12</v>
      </c>
      <c r="H62" s="12">
        <v>14616</v>
      </c>
      <c r="I62" s="12">
        <v>0</v>
      </c>
      <c r="J62" s="12">
        <v>14616</v>
      </c>
      <c r="K62" s="12">
        <v>0</v>
      </c>
      <c r="L62" s="12">
        <v>0</v>
      </c>
      <c r="M62" s="12">
        <v>14616</v>
      </c>
      <c r="N62" s="18"/>
      <c r="O62" s="18"/>
      <c r="P62" s="18"/>
    </row>
    <row r="63" spans="1:17" x14ac:dyDescent="0.3">
      <c r="A63" s="3"/>
      <c r="B63" s="3"/>
      <c r="C63" s="56">
        <v>43265.763888888891</v>
      </c>
      <c r="D63" s="11">
        <v>357</v>
      </c>
      <c r="E63" s="11"/>
      <c r="F63" s="56">
        <v>43265</v>
      </c>
      <c r="G63" s="11" t="s">
        <v>12</v>
      </c>
      <c r="H63" s="12">
        <v>17864</v>
      </c>
      <c r="I63" s="12">
        <v>17864</v>
      </c>
      <c r="J63" s="12">
        <v>0</v>
      </c>
      <c r="K63" s="12">
        <v>0</v>
      </c>
      <c r="L63" s="12">
        <v>0</v>
      </c>
      <c r="M63" s="12">
        <v>17864</v>
      </c>
      <c r="N63" s="18"/>
      <c r="O63" s="18"/>
      <c r="P63" s="18"/>
    </row>
    <row r="64" spans="1:17" x14ac:dyDescent="0.3">
      <c r="A64" s="3"/>
      <c r="B64" s="3"/>
      <c r="C64" s="56">
        <v>43265.76458333333</v>
      </c>
      <c r="D64" s="11">
        <v>358</v>
      </c>
      <c r="E64" s="11"/>
      <c r="F64" s="56">
        <v>43265</v>
      </c>
      <c r="G64" s="11" t="s">
        <v>12</v>
      </c>
      <c r="H64" s="12">
        <v>14616</v>
      </c>
      <c r="I64" s="12">
        <v>14616</v>
      </c>
      <c r="J64" s="12">
        <v>0</v>
      </c>
      <c r="K64" s="12">
        <v>0</v>
      </c>
      <c r="L64" s="12">
        <v>0</v>
      </c>
      <c r="M64" s="12">
        <v>14616</v>
      </c>
      <c r="N64" s="18"/>
      <c r="O64" s="18"/>
      <c r="P64" s="18"/>
    </row>
    <row r="65" spans="1:17" x14ac:dyDescent="0.3">
      <c r="A65" s="3"/>
      <c r="B65" s="3"/>
      <c r="C65" s="56"/>
      <c r="D65" s="11"/>
      <c r="E65" s="11"/>
      <c r="F65" s="56"/>
      <c r="G65" s="11"/>
      <c r="H65" s="12"/>
      <c r="I65" s="16">
        <f t="shared" ref="I65:M65" si="14">SUM(I56:I64)</f>
        <v>32480</v>
      </c>
      <c r="J65" s="16">
        <f t="shared" si="14"/>
        <v>32480</v>
      </c>
      <c r="K65" s="16">
        <f t="shared" si="14"/>
        <v>32480</v>
      </c>
      <c r="L65" s="16">
        <f t="shared" si="14"/>
        <v>61828</v>
      </c>
      <c r="M65" s="16">
        <f t="shared" si="14"/>
        <v>159268</v>
      </c>
      <c r="N65" s="19"/>
      <c r="O65" s="19"/>
      <c r="P65" s="19"/>
      <c r="Q65" s="3"/>
    </row>
    <row r="66" spans="1:17" x14ac:dyDescent="0.3">
      <c r="C66" s="57" t="s">
        <v>78</v>
      </c>
      <c r="D66" s="10"/>
      <c r="E66" s="10"/>
      <c r="F66" s="57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3"/>
    </row>
    <row r="67" spans="1:17" x14ac:dyDescent="0.3">
      <c r="A67" s="3"/>
      <c r="B67" s="3"/>
      <c r="C67" s="56">
        <v>43236.46597222222</v>
      </c>
      <c r="D67" s="11">
        <v>318</v>
      </c>
      <c r="E67" s="11"/>
      <c r="F67" s="56">
        <v>43236</v>
      </c>
      <c r="G67" s="11" t="s">
        <v>12</v>
      </c>
      <c r="H67" s="12">
        <v>3480</v>
      </c>
      <c r="I67" s="12">
        <v>0</v>
      </c>
      <c r="J67" s="12">
        <v>3480</v>
      </c>
      <c r="K67" s="12">
        <v>0</v>
      </c>
      <c r="L67" s="12">
        <v>0</v>
      </c>
      <c r="M67" s="12">
        <v>3480</v>
      </c>
      <c r="N67" s="18"/>
      <c r="O67" s="18"/>
      <c r="P67" s="18"/>
    </row>
    <row r="68" spans="1:17" x14ac:dyDescent="0.3">
      <c r="A68" s="3"/>
      <c r="B68" s="3"/>
      <c r="C68" s="56">
        <v>43265.754861111112</v>
      </c>
      <c r="D68" s="11">
        <v>345</v>
      </c>
      <c r="E68" s="11"/>
      <c r="F68" s="56">
        <v>43265</v>
      </c>
      <c r="G68" s="11" t="s">
        <v>12</v>
      </c>
      <c r="H68" s="12">
        <v>3480</v>
      </c>
      <c r="I68" s="12">
        <v>3480</v>
      </c>
      <c r="J68" s="12">
        <v>0</v>
      </c>
      <c r="K68" s="12">
        <v>0</v>
      </c>
      <c r="L68" s="12">
        <v>0</v>
      </c>
      <c r="M68" s="12">
        <v>3480</v>
      </c>
      <c r="N68" s="18"/>
      <c r="O68" s="18"/>
      <c r="P68" s="18"/>
    </row>
    <row r="69" spans="1:17" x14ac:dyDescent="0.3">
      <c r="A69" s="3"/>
      <c r="B69" s="3"/>
      <c r="C69" s="56"/>
      <c r="D69" s="11"/>
      <c r="E69" s="11"/>
      <c r="F69" s="56"/>
      <c r="G69" s="11"/>
      <c r="H69" s="12"/>
      <c r="I69" s="16">
        <f t="shared" ref="I69:M69" si="15">SUM(I67:I68)</f>
        <v>3480</v>
      </c>
      <c r="J69" s="16">
        <f t="shared" si="15"/>
        <v>3480</v>
      </c>
      <c r="K69" s="16">
        <f t="shared" si="15"/>
        <v>0</v>
      </c>
      <c r="L69" s="16">
        <f t="shared" si="15"/>
        <v>0</v>
      </c>
      <c r="M69" s="16">
        <f t="shared" si="15"/>
        <v>6960</v>
      </c>
      <c r="N69" s="19"/>
      <c r="O69" s="19"/>
      <c r="P69" s="19"/>
      <c r="Q69" s="3"/>
    </row>
    <row r="70" spans="1:17" x14ac:dyDescent="0.3">
      <c r="C70" s="57" t="s">
        <v>79</v>
      </c>
      <c r="D70" s="10"/>
      <c r="E70" s="10"/>
      <c r="F70" s="57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3"/>
    </row>
    <row r="71" spans="1:17" x14ac:dyDescent="0.3">
      <c r="A71" s="3"/>
      <c r="B71" s="3"/>
      <c r="C71" s="56">
        <v>42931.615277777775</v>
      </c>
      <c r="D71" s="11">
        <v>85</v>
      </c>
      <c r="E71" s="11"/>
      <c r="F71" s="56">
        <v>42931</v>
      </c>
      <c r="G71" s="11" t="s">
        <v>12</v>
      </c>
      <c r="H71" s="12">
        <v>3480</v>
      </c>
      <c r="I71" s="12">
        <v>0</v>
      </c>
      <c r="J71" s="12">
        <v>0</v>
      </c>
      <c r="K71" s="12">
        <v>0</v>
      </c>
      <c r="L71" s="12">
        <v>3480</v>
      </c>
      <c r="M71" s="12">
        <v>3480</v>
      </c>
      <c r="N71" s="18"/>
      <c r="O71" s="18"/>
      <c r="P71" s="18"/>
    </row>
    <row r="72" spans="1:17" x14ac:dyDescent="0.3">
      <c r="A72" s="3"/>
      <c r="B72" s="3"/>
      <c r="C72" s="56">
        <v>42998.606249999997</v>
      </c>
      <c r="D72" s="11">
        <v>122</v>
      </c>
      <c r="E72" s="11"/>
      <c r="F72" s="56">
        <v>42998</v>
      </c>
      <c r="G72" s="11" t="s">
        <v>12</v>
      </c>
      <c r="H72" s="12">
        <v>3480</v>
      </c>
      <c r="I72" s="12">
        <v>0</v>
      </c>
      <c r="J72" s="12">
        <v>0</v>
      </c>
      <c r="K72" s="12">
        <v>0</v>
      </c>
      <c r="L72" s="12">
        <v>3480</v>
      </c>
      <c r="M72" s="12">
        <v>3480</v>
      </c>
      <c r="N72" s="18"/>
      <c r="O72" s="18"/>
      <c r="P72" s="18"/>
    </row>
    <row r="73" spans="1:17" x14ac:dyDescent="0.3">
      <c r="A73" s="3"/>
      <c r="B73" s="3"/>
      <c r="C73" s="56">
        <v>42998.606944444444</v>
      </c>
      <c r="D73" s="11">
        <v>123</v>
      </c>
      <c r="E73" s="11"/>
      <c r="F73" s="56">
        <v>42998</v>
      </c>
      <c r="G73" s="11" t="s">
        <v>12</v>
      </c>
      <c r="H73" s="12">
        <v>3480</v>
      </c>
      <c r="I73" s="12">
        <v>0</v>
      </c>
      <c r="J73" s="12">
        <v>0</v>
      </c>
      <c r="K73" s="12">
        <v>0</v>
      </c>
      <c r="L73" s="12">
        <v>3480</v>
      </c>
      <c r="M73" s="12">
        <v>3480</v>
      </c>
      <c r="N73" s="18"/>
      <c r="O73" s="18"/>
      <c r="P73" s="18"/>
    </row>
    <row r="74" spans="1:17" x14ac:dyDescent="0.3">
      <c r="A74" s="3"/>
      <c r="B74" s="3"/>
      <c r="C74" s="56">
        <v>43024.456944444442</v>
      </c>
      <c r="D74" s="11">
        <v>144</v>
      </c>
      <c r="E74" s="11"/>
      <c r="F74" s="56">
        <v>43024</v>
      </c>
      <c r="G74" s="11" t="s">
        <v>12</v>
      </c>
      <c r="H74" s="12">
        <v>3480</v>
      </c>
      <c r="I74" s="12">
        <v>0</v>
      </c>
      <c r="J74" s="12">
        <v>0</v>
      </c>
      <c r="K74" s="12">
        <v>0</v>
      </c>
      <c r="L74" s="12">
        <v>3480</v>
      </c>
      <c r="M74" s="12">
        <v>3480</v>
      </c>
      <c r="N74" s="18"/>
      <c r="O74" s="18"/>
      <c r="P74" s="18"/>
    </row>
    <row r="75" spans="1:17" x14ac:dyDescent="0.3">
      <c r="A75" s="3"/>
      <c r="B75" s="3"/>
      <c r="C75" s="56">
        <v>43054.288888888892</v>
      </c>
      <c r="D75" s="11">
        <v>164</v>
      </c>
      <c r="E75" s="11"/>
      <c r="F75" s="56">
        <v>43054</v>
      </c>
      <c r="G75" s="11" t="s">
        <v>12</v>
      </c>
      <c r="H75" s="12">
        <v>3480</v>
      </c>
      <c r="I75" s="12">
        <v>0</v>
      </c>
      <c r="J75" s="12">
        <v>0</v>
      </c>
      <c r="K75" s="12">
        <v>0</v>
      </c>
      <c r="L75" s="12">
        <v>3480</v>
      </c>
      <c r="M75" s="12">
        <v>3480</v>
      </c>
      <c r="N75" s="18"/>
      <c r="O75" s="18"/>
      <c r="P75" s="18"/>
    </row>
    <row r="76" spans="1:17" x14ac:dyDescent="0.3">
      <c r="A76" s="3"/>
      <c r="B76" s="3"/>
      <c r="C76" s="56">
        <v>43083.780555555553</v>
      </c>
      <c r="D76" s="11">
        <v>186</v>
      </c>
      <c r="E76" s="11"/>
      <c r="F76" s="56">
        <v>43083</v>
      </c>
      <c r="G76" s="11" t="s">
        <v>12</v>
      </c>
      <c r="H76" s="12">
        <v>3480</v>
      </c>
      <c r="I76" s="12">
        <v>0</v>
      </c>
      <c r="J76" s="12">
        <v>0</v>
      </c>
      <c r="K76" s="12">
        <v>0</v>
      </c>
      <c r="L76" s="12">
        <v>3480</v>
      </c>
      <c r="M76" s="12">
        <v>3480</v>
      </c>
      <c r="N76" s="18"/>
      <c r="O76" s="18"/>
      <c r="P76" s="18"/>
    </row>
    <row r="77" spans="1:17" x14ac:dyDescent="0.3">
      <c r="A77" s="3"/>
      <c r="B77" s="3"/>
      <c r="C77" s="56">
        <v>43116.479166666664</v>
      </c>
      <c r="D77" s="11">
        <v>211</v>
      </c>
      <c r="E77" s="11"/>
      <c r="F77" s="56">
        <v>43116</v>
      </c>
      <c r="G77" s="11" t="s">
        <v>12</v>
      </c>
      <c r="H77" s="12">
        <v>3480</v>
      </c>
      <c r="I77" s="12">
        <v>0</v>
      </c>
      <c r="J77" s="12">
        <v>0</v>
      </c>
      <c r="K77" s="12">
        <v>0</v>
      </c>
      <c r="L77" s="12">
        <v>3480</v>
      </c>
      <c r="M77" s="12">
        <v>3480</v>
      </c>
      <c r="N77" s="18"/>
      <c r="O77" s="18"/>
      <c r="P77" s="18"/>
    </row>
    <row r="78" spans="1:17" x14ac:dyDescent="0.3">
      <c r="A78" s="3"/>
      <c r="B78" s="3"/>
      <c r="C78" s="56">
        <v>43146.28402777778</v>
      </c>
      <c r="D78" s="11">
        <v>240</v>
      </c>
      <c r="E78" s="11"/>
      <c r="F78" s="56">
        <v>43146</v>
      </c>
      <c r="G78" s="11" t="s">
        <v>12</v>
      </c>
      <c r="H78" s="12">
        <v>3480</v>
      </c>
      <c r="I78" s="12">
        <v>0</v>
      </c>
      <c r="J78" s="12">
        <v>0</v>
      </c>
      <c r="K78" s="12">
        <v>0</v>
      </c>
      <c r="L78" s="12">
        <v>3480</v>
      </c>
      <c r="M78" s="12">
        <v>3480</v>
      </c>
      <c r="N78" s="18"/>
      <c r="O78" s="18"/>
      <c r="P78" s="18"/>
    </row>
    <row r="79" spans="1:17" x14ac:dyDescent="0.3">
      <c r="A79" s="3"/>
      <c r="B79" s="3"/>
      <c r="C79" s="56">
        <v>43175.493055555555</v>
      </c>
      <c r="D79" s="11">
        <v>266</v>
      </c>
      <c r="E79" s="11"/>
      <c r="F79" s="56">
        <v>43175</v>
      </c>
      <c r="G79" s="11" t="s">
        <v>12</v>
      </c>
      <c r="H79" s="12">
        <v>3480</v>
      </c>
      <c r="I79" s="12">
        <v>0</v>
      </c>
      <c r="J79" s="12">
        <v>0</v>
      </c>
      <c r="K79" s="12">
        <v>0</v>
      </c>
      <c r="L79" s="12">
        <v>3480</v>
      </c>
      <c r="M79" s="12">
        <v>3480</v>
      </c>
      <c r="N79" s="18"/>
      <c r="O79" s="18"/>
      <c r="P79" s="18"/>
    </row>
    <row r="80" spans="1:17" x14ac:dyDescent="0.3">
      <c r="A80" s="3"/>
      <c r="B80" s="3"/>
      <c r="C80" s="56">
        <v>43206.348611111112</v>
      </c>
      <c r="D80" s="11">
        <v>294</v>
      </c>
      <c r="E80" s="11"/>
      <c r="F80" s="56">
        <v>43206</v>
      </c>
      <c r="G80" s="11" t="s">
        <v>12</v>
      </c>
      <c r="H80" s="12">
        <v>3480</v>
      </c>
      <c r="I80" s="12">
        <v>0</v>
      </c>
      <c r="J80" s="12">
        <v>0</v>
      </c>
      <c r="K80" s="12">
        <v>3480</v>
      </c>
      <c r="L80" s="12">
        <v>0</v>
      </c>
      <c r="M80" s="12">
        <v>3480</v>
      </c>
      <c r="N80" s="18"/>
      <c r="O80" s="18"/>
      <c r="P80" s="18"/>
    </row>
    <row r="81" spans="1:17" x14ac:dyDescent="0.3">
      <c r="A81" s="3"/>
      <c r="B81" s="3"/>
      <c r="C81" s="56">
        <v>43236.469444444447</v>
      </c>
      <c r="D81" s="11">
        <v>326</v>
      </c>
      <c r="E81" s="11"/>
      <c r="F81" s="56">
        <v>43236</v>
      </c>
      <c r="G81" s="11" t="s">
        <v>12</v>
      </c>
      <c r="H81" s="12">
        <v>3480</v>
      </c>
      <c r="I81" s="12">
        <v>0</v>
      </c>
      <c r="J81" s="12">
        <v>3480</v>
      </c>
      <c r="K81" s="12">
        <v>0</v>
      </c>
      <c r="L81" s="12">
        <v>0</v>
      </c>
      <c r="M81" s="12">
        <v>3480</v>
      </c>
      <c r="N81" s="18"/>
      <c r="O81" s="18"/>
      <c r="P81" s="18"/>
    </row>
    <row r="82" spans="1:17" x14ac:dyDescent="0.3">
      <c r="A82" s="3"/>
      <c r="B82" s="3"/>
      <c r="C82" s="56">
        <v>43265.759027777778</v>
      </c>
      <c r="D82" s="11">
        <v>353</v>
      </c>
      <c r="E82" s="11"/>
      <c r="F82" s="56">
        <v>43265</v>
      </c>
      <c r="G82" s="11" t="s">
        <v>12</v>
      </c>
      <c r="H82" s="12">
        <v>3480</v>
      </c>
      <c r="I82" s="12">
        <v>3480</v>
      </c>
      <c r="J82" s="12">
        <v>0</v>
      </c>
      <c r="K82" s="12">
        <v>0</v>
      </c>
      <c r="L82" s="12">
        <v>0</v>
      </c>
      <c r="M82" s="12">
        <v>3480</v>
      </c>
      <c r="N82" s="18"/>
      <c r="O82" s="18"/>
      <c r="P82" s="18"/>
    </row>
    <row r="83" spans="1:17" x14ac:dyDescent="0.3">
      <c r="A83" s="3"/>
      <c r="B83" s="3"/>
      <c r="C83" s="56"/>
      <c r="D83" s="11"/>
      <c r="E83" s="11"/>
      <c r="F83" s="56"/>
      <c r="G83" s="11"/>
      <c r="H83" s="12"/>
      <c r="I83" s="16">
        <f t="shared" ref="I83:M83" si="16">SUM(I71:I82)</f>
        <v>3480</v>
      </c>
      <c r="J83" s="16">
        <f t="shared" si="16"/>
        <v>3480</v>
      </c>
      <c r="K83" s="16">
        <f t="shared" si="16"/>
        <v>3480</v>
      </c>
      <c r="L83" s="16">
        <f t="shared" si="16"/>
        <v>31320</v>
      </c>
      <c r="M83" s="16">
        <f t="shared" si="16"/>
        <v>41760</v>
      </c>
      <c r="N83" s="18"/>
      <c r="O83" s="18"/>
      <c r="P83" s="18"/>
      <c r="Q83" s="3"/>
    </row>
    <row r="84" spans="1:17" x14ac:dyDescent="0.3">
      <c r="C84" s="57" t="s">
        <v>80</v>
      </c>
      <c r="D84" s="10"/>
      <c r="E84" s="10"/>
      <c r="F84" s="57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3"/>
    </row>
    <row r="85" spans="1:17" x14ac:dyDescent="0.3">
      <c r="A85" s="3"/>
      <c r="B85" s="3"/>
      <c r="C85" s="56">
        <v>43236.466666666667</v>
      </c>
      <c r="D85" s="11">
        <v>319</v>
      </c>
      <c r="E85" s="11"/>
      <c r="F85" s="56">
        <v>43236</v>
      </c>
      <c r="G85" s="11" t="s">
        <v>12</v>
      </c>
      <c r="H85" s="12">
        <v>1160</v>
      </c>
      <c r="I85" s="12">
        <v>0</v>
      </c>
      <c r="J85" s="12">
        <v>1160</v>
      </c>
      <c r="K85" s="12">
        <v>0</v>
      </c>
      <c r="L85" s="12">
        <v>0</v>
      </c>
      <c r="M85" s="12">
        <v>1160</v>
      </c>
      <c r="N85" s="18"/>
      <c r="O85" s="18"/>
      <c r="P85" s="18"/>
    </row>
    <row r="86" spans="1:17" x14ac:dyDescent="0.3">
      <c r="A86" s="3"/>
      <c r="B86" s="3"/>
      <c r="C86" s="56">
        <v>43265.755555555559</v>
      </c>
      <c r="D86" s="11">
        <v>346</v>
      </c>
      <c r="E86" s="11"/>
      <c r="F86" s="56">
        <v>43265</v>
      </c>
      <c r="G86" s="11" t="s">
        <v>12</v>
      </c>
      <c r="H86" s="12">
        <v>1160</v>
      </c>
      <c r="I86" s="12">
        <v>1160</v>
      </c>
      <c r="J86" s="12">
        <v>0</v>
      </c>
      <c r="K86" s="12">
        <v>0</v>
      </c>
      <c r="L86" s="12">
        <v>0</v>
      </c>
      <c r="M86" s="12">
        <v>1160</v>
      </c>
      <c r="N86" s="18"/>
      <c r="O86" s="18"/>
      <c r="P86" s="18"/>
    </row>
    <row r="87" spans="1:17" x14ac:dyDescent="0.3">
      <c r="A87" s="3"/>
      <c r="B87" s="3"/>
      <c r="C87" s="56"/>
      <c r="D87" s="11"/>
      <c r="E87" s="11"/>
      <c r="F87" s="56"/>
      <c r="G87" s="11"/>
      <c r="H87" s="12"/>
      <c r="I87" s="16">
        <f t="shared" ref="I87:M87" si="17">SUM(I85:I86)</f>
        <v>1160</v>
      </c>
      <c r="J87" s="16">
        <f t="shared" si="17"/>
        <v>1160</v>
      </c>
      <c r="K87" s="16">
        <f t="shared" si="17"/>
        <v>0</v>
      </c>
      <c r="L87" s="16">
        <f t="shared" si="17"/>
        <v>0</v>
      </c>
      <c r="M87" s="16">
        <f t="shared" si="17"/>
        <v>2320</v>
      </c>
      <c r="N87" s="18"/>
      <c r="O87" s="18"/>
      <c r="P87" s="18"/>
      <c r="Q87" s="3"/>
    </row>
    <row r="88" spans="1:17" x14ac:dyDescent="0.3">
      <c r="C88" s="57" t="s">
        <v>81</v>
      </c>
      <c r="D88" s="10"/>
      <c r="E88" s="10"/>
      <c r="F88" s="57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3"/>
    </row>
    <row r="89" spans="1:17" x14ac:dyDescent="0.3">
      <c r="A89" s="3"/>
      <c r="B89" s="3"/>
      <c r="C89" s="56">
        <v>43236.467361111114</v>
      </c>
      <c r="D89" s="11">
        <v>320</v>
      </c>
      <c r="E89" s="11"/>
      <c r="F89" s="56">
        <v>43236</v>
      </c>
      <c r="G89" s="11" t="s">
        <v>12</v>
      </c>
      <c r="H89" s="12">
        <v>1160</v>
      </c>
      <c r="I89" s="12">
        <v>0</v>
      </c>
      <c r="J89" s="12">
        <v>1160</v>
      </c>
      <c r="K89" s="12">
        <v>0</v>
      </c>
      <c r="L89" s="12">
        <v>0</v>
      </c>
      <c r="M89" s="12">
        <v>1160</v>
      </c>
      <c r="N89" s="18"/>
      <c r="O89" s="18"/>
      <c r="P89" s="18"/>
    </row>
    <row r="90" spans="1:17" x14ac:dyDescent="0.3">
      <c r="A90" s="3"/>
      <c r="B90" s="3"/>
      <c r="C90" s="56">
        <v>43265.755555555559</v>
      </c>
      <c r="D90" s="11">
        <v>347</v>
      </c>
      <c r="E90" s="11"/>
      <c r="F90" s="56">
        <v>43265</v>
      </c>
      <c r="G90" s="11" t="s">
        <v>12</v>
      </c>
      <c r="H90" s="12">
        <v>1160</v>
      </c>
      <c r="I90" s="12">
        <v>1160</v>
      </c>
      <c r="J90" s="12">
        <v>0</v>
      </c>
      <c r="K90" s="12">
        <v>0</v>
      </c>
      <c r="L90" s="12">
        <v>0</v>
      </c>
      <c r="M90" s="12">
        <v>1160</v>
      </c>
      <c r="N90" s="18"/>
      <c r="O90" s="18"/>
      <c r="P90" s="18"/>
    </row>
    <row r="91" spans="1:17" x14ac:dyDescent="0.3">
      <c r="A91" s="3"/>
      <c r="B91" s="3"/>
      <c r="C91" s="56"/>
      <c r="D91" s="11"/>
      <c r="E91" s="11"/>
      <c r="F91" s="56"/>
      <c r="G91" s="11"/>
      <c r="H91" s="12"/>
      <c r="I91" s="16">
        <f t="shared" ref="I91" si="18">SUM(I89:I90)</f>
        <v>1160</v>
      </c>
      <c r="J91" s="16">
        <f t="shared" ref="J91" si="19">SUM(J89:J90)</f>
        <v>1160</v>
      </c>
      <c r="K91" s="16">
        <f t="shared" ref="K91" si="20">SUM(K89:K90)</f>
        <v>0</v>
      </c>
      <c r="L91" s="16">
        <f t="shared" ref="L91" si="21">SUM(L89:L90)</f>
        <v>0</v>
      </c>
      <c r="M91" s="16">
        <f t="shared" ref="M91" si="22">SUM(M89:M90)</f>
        <v>2320</v>
      </c>
      <c r="N91" s="18"/>
      <c r="O91" s="18"/>
      <c r="P91" s="18"/>
      <c r="Q91" s="3"/>
    </row>
    <row r="92" spans="1:17" x14ac:dyDescent="0.3">
      <c r="C92" s="57" t="s">
        <v>82</v>
      </c>
      <c r="D92" s="10"/>
      <c r="E92" s="10"/>
      <c r="F92" s="57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3"/>
    </row>
    <row r="93" spans="1:17" x14ac:dyDescent="0.3">
      <c r="A93" s="3"/>
      <c r="B93" s="3"/>
      <c r="C93" s="56">
        <v>42506.330555555556</v>
      </c>
      <c r="D93" s="11" t="s">
        <v>29</v>
      </c>
      <c r="E93" s="11"/>
      <c r="F93" s="56">
        <v>42506.545752314814</v>
      </c>
      <c r="G93" s="11" t="s">
        <v>12</v>
      </c>
      <c r="H93" s="12">
        <v>2320</v>
      </c>
      <c r="I93" s="12">
        <v>0</v>
      </c>
      <c r="J93" s="12">
        <v>0</v>
      </c>
      <c r="K93" s="12">
        <v>0</v>
      </c>
      <c r="L93" s="12">
        <v>2320</v>
      </c>
      <c r="M93" s="12">
        <v>2320</v>
      </c>
      <c r="N93" s="18"/>
      <c r="O93" s="18"/>
      <c r="P93" s="18"/>
    </row>
    <row r="94" spans="1:17" x14ac:dyDescent="0.3">
      <c r="A94" s="3"/>
      <c r="B94" s="3"/>
      <c r="C94" s="56">
        <v>42751.347916666666</v>
      </c>
      <c r="D94" s="11" t="s">
        <v>30</v>
      </c>
      <c r="E94" s="11"/>
      <c r="F94" s="56">
        <v>42751.399907407409</v>
      </c>
      <c r="G94" s="11" t="s">
        <v>12</v>
      </c>
      <c r="H94" s="12">
        <v>2320</v>
      </c>
      <c r="I94" s="12">
        <v>0</v>
      </c>
      <c r="J94" s="12">
        <v>0</v>
      </c>
      <c r="K94" s="12">
        <v>0</v>
      </c>
      <c r="L94" s="12">
        <v>2320</v>
      </c>
      <c r="M94" s="12">
        <v>2320</v>
      </c>
      <c r="N94" s="18"/>
      <c r="O94" s="18"/>
      <c r="P94" s="18"/>
    </row>
    <row r="95" spans="1:17" x14ac:dyDescent="0.3">
      <c r="A95" s="3"/>
      <c r="B95" s="3"/>
      <c r="C95" s="56">
        <v>42810.511111111111</v>
      </c>
      <c r="D95" s="11" t="s">
        <v>31</v>
      </c>
      <c r="E95" s="11"/>
      <c r="F95" s="56">
        <v>42810.583414351851</v>
      </c>
      <c r="G95" s="11" t="s">
        <v>12</v>
      </c>
      <c r="H95" s="12">
        <v>2320</v>
      </c>
      <c r="I95" s="12">
        <v>0</v>
      </c>
      <c r="J95" s="12">
        <v>0</v>
      </c>
      <c r="K95" s="12">
        <v>0</v>
      </c>
      <c r="L95" s="12">
        <v>2320</v>
      </c>
      <c r="M95" s="12">
        <v>2320</v>
      </c>
      <c r="N95" s="18"/>
      <c r="O95" s="18"/>
      <c r="P95" s="18"/>
    </row>
    <row r="96" spans="1:17" x14ac:dyDescent="0.3">
      <c r="A96" s="3"/>
      <c r="B96" s="3"/>
      <c r="C96" s="56"/>
      <c r="D96" s="11"/>
      <c r="E96" s="11"/>
      <c r="F96" s="56"/>
      <c r="G96" s="11"/>
      <c r="H96" s="12"/>
      <c r="I96" s="16">
        <f t="shared" ref="I96:M96" si="23">SUM(I93:I95)</f>
        <v>0</v>
      </c>
      <c r="J96" s="16">
        <f t="shared" si="23"/>
        <v>0</v>
      </c>
      <c r="K96" s="16">
        <f t="shared" si="23"/>
        <v>0</v>
      </c>
      <c r="L96" s="16">
        <f t="shared" si="23"/>
        <v>6960</v>
      </c>
      <c r="M96" s="16">
        <f t="shared" si="23"/>
        <v>6960</v>
      </c>
      <c r="N96" s="18"/>
      <c r="O96" s="18"/>
      <c r="P96" s="18"/>
      <c r="Q96" s="3"/>
    </row>
    <row r="97" spans="1:17" x14ac:dyDescent="0.3">
      <c r="C97" s="57" t="s">
        <v>83</v>
      </c>
      <c r="D97" s="10"/>
      <c r="E97" s="10"/>
      <c r="F97" s="57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3"/>
    </row>
    <row r="98" spans="1:17" x14ac:dyDescent="0.3">
      <c r="A98" s="3"/>
      <c r="B98" s="3"/>
      <c r="C98" s="56">
        <v>43223.279861111114</v>
      </c>
      <c r="D98" s="11">
        <v>307</v>
      </c>
      <c r="E98" s="11"/>
      <c r="F98" s="56">
        <v>43223</v>
      </c>
      <c r="G98" s="11" t="s">
        <v>12</v>
      </c>
      <c r="H98" s="12">
        <v>3480</v>
      </c>
      <c r="I98" s="12">
        <v>0</v>
      </c>
      <c r="J98" s="12">
        <v>3480</v>
      </c>
      <c r="K98" s="12">
        <v>0</v>
      </c>
      <c r="L98" s="12">
        <v>0</v>
      </c>
      <c r="M98" s="12">
        <v>3480</v>
      </c>
      <c r="N98" s="18"/>
      <c r="O98" s="18"/>
      <c r="P98" s="18"/>
    </row>
    <row r="99" spans="1:17" x14ac:dyDescent="0.3">
      <c r="A99" s="3"/>
      <c r="B99" s="3"/>
      <c r="C99" s="56">
        <v>43234.513194444444</v>
      </c>
      <c r="D99" s="11">
        <v>312</v>
      </c>
      <c r="E99" s="11"/>
      <c r="F99" s="56">
        <v>43234</v>
      </c>
      <c r="G99" s="11" t="s">
        <v>12</v>
      </c>
      <c r="H99" s="12">
        <v>4756</v>
      </c>
      <c r="I99" s="12">
        <v>0</v>
      </c>
      <c r="J99" s="12">
        <v>4756</v>
      </c>
      <c r="K99" s="12">
        <v>0</v>
      </c>
      <c r="L99" s="12">
        <v>0</v>
      </c>
      <c r="M99" s="12">
        <v>4756</v>
      </c>
      <c r="N99" s="18" t="s">
        <v>32</v>
      </c>
      <c r="O99" s="18"/>
      <c r="P99" s="18"/>
    </row>
    <row r="100" spans="1:17" x14ac:dyDescent="0.3">
      <c r="A100" s="3"/>
      <c r="B100" s="3"/>
      <c r="C100" s="56">
        <v>43234.518055555556</v>
      </c>
      <c r="D100" s="11">
        <v>313</v>
      </c>
      <c r="E100" s="11"/>
      <c r="F100" s="56">
        <v>43234</v>
      </c>
      <c r="G100" s="11" t="s">
        <v>12</v>
      </c>
      <c r="H100" s="12">
        <v>27260</v>
      </c>
      <c r="I100" s="12">
        <v>0</v>
      </c>
      <c r="J100" s="12">
        <v>27260</v>
      </c>
      <c r="K100" s="12">
        <v>0</v>
      </c>
      <c r="L100" s="12">
        <v>0</v>
      </c>
      <c r="M100" s="12">
        <v>27260</v>
      </c>
      <c r="N100" s="18"/>
      <c r="O100" s="18"/>
      <c r="P100" s="18"/>
    </row>
    <row r="101" spans="1:17" x14ac:dyDescent="0.3">
      <c r="A101" s="3"/>
      <c r="B101" s="3"/>
      <c r="C101" s="56">
        <v>43243.46875</v>
      </c>
      <c r="D101" s="11">
        <v>334</v>
      </c>
      <c r="E101" s="11"/>
      <c r="F101" s="56">
        <v>43243</v>
      </c>
      <c r="G101" s="11" t="s">
        <v>12</v>
      </c>
      <c r="H101" s="12">
        <v>1143.18</v>
      </c>
      <c r="I101" s="12">
        <v>1143.18</v>
      </c>
      <c r="J101" s="12">
        <v>0</v>
      </c>
      <c r="K101" s="12">
        <v>0</v>
      </c>
      <c r="L101" s="12">
        <v>0</v>
      </c>
      <c r="M101" s="12">
        <v>1143.18</v>
      </c>
      <c r="N101" s="18"/>
      <c r="O101" s="18"/>
      <c r="P101" s="18"/>
    </row>
    <row r="102" spans="1:17" x14ac:dyDescent="0.3">
      <c r="A102" s="3"/>
      <c r="B102" s="3"/>
      <c r="C102" s="56">
        <v>43246.601388888892</v>
      </c>
      <c r="D102" s="11">
        <v>335</v>
      </c>
      <c r="E102" s="11"/>
      <c r="F102" s="56">
        <v>43246</v>
      </c>
      <c r="G102" s="11" t="s">
        <v>12</v>
      </c>
      <c r="H102" s="12">
        <v>27260</v>
      </c>
      <c r="I102" s="12">
        <v>27260</v>
      </c>
      <c r="J102" s="12">
        <v>0</v>
      </c>
      <c r="K102" s="12">
        <v>0</v>
      </c>
      <c r="L102" s="12">
        <v>0</v>
      </c>
      <c r="M102" s="12">
        <v>27260</v>
      </c>
      <c r="N102" s="18"/>
      <c r="O102" s="18"/>
      <c r="P102" s="18"/>
    </row>
    <row r="103" spans="1:17" x14ac:dyDescent="0.3">
      <c r="A103" s="3"/>
      <c r="B103" s="3"/>
      <c r="C103" s="56">
        <v>43264.461111111108</v>
      </c>
      <c r="D103" s="11">
        <v>339</v>
      </c>
      <c r="E103" s="11"/>
      <c r="F103" s="56">
        <v>43264</v>
      </c>
      <c r="G103" s="11" t="s">
        <v>12</v>
      </c>
      <c r="H103" s="12">
        <v>27260</v>
      </c>
      <c r="I103" s="12">
        <v>27260</v>
      </c>
      <c r="J103" s="12">
        <v>0</v>
      </c>
      <c r="K103" s="12">
        <v>0</v>
      </c>
      <c r="L103" s="12">
        <v>0</v>
      </c>
      <c r="M103" s="12">
        <v>27260</v>
      </c>
      <c r="N103" s="18"/>
      <c r="O103" s="18"/>
      <c r="P103" s="18"/>
    </row>
    <row r="104" spans="1:17" x14ac:dyDescent="0.3">
      <c r="A104" s="3"/>
      <c r="B104" s="3"/>
      <c r="C104" s="56">
        <v>43265.787499999999</v>
      </c>
      <c r="D104" s="11">
        <v>361</v>
      </c>
      <c r="E104" s="11"/>
      <c r="F104" s="56">
        <v>43265</v>
      </c>
      <c r="G104" s="11" t="s">
        <v>12</v>
      </c>
      <c r="H104" s="12">
        <v>1183.2</v>
      </c>
      <c r="I104" s="12">
        <v>1183.2</v>
      </c>
      <c r="J104" s="12">
        <v>0</v>
      </c>
      <c r="K104" s="12">
        <v>0</v>
      </c>
      <c r="L104" s="12">
        <v>0</v>
      </c>
      <c r="M104" s="12">
        <v>1183.2</v>
      </c>
      <c r="N104" s="18"/>
      <c r="O104" s="18"/>
      <c r="P104" s="18"/>
    </row>
    <row r="105" spans="1:17" x14ac:dyDescent="0.3">
      <c r="A105" s="3"/>
      <c r="B105" s="3"/>
      <c r="C105" s="56"/>
      <c r="D105" s="11"/>
      <c r="E105" s="11"/>
      <c r="F105" s="56"/>
      <c r="G105" s="11"/>
      <c r="H105" s="12"/>
      <c r="I105" s="16">
        <f t="shared" ref="I105:M105" si="24">SUM(I98:I104)</f>
        <v>56846.38</v>
      </c>
      <c r="J105" s="16">
        <f t="shared" si="24"/>
        <v>35496</v>
      </c>
      <c r="K105" s="16">
        <f t="shared" si="24"/>
        <v>0</v>
      </c>
      <c r="L105" s="16">
        <f t="shared" si="24"/>
        <v>0</v>
      </c>
      <c r="M105" s="16">
        <f t="shared" si="24"/>
        <v>92342.37999999999</v>
      </c>
      <c r="N105" s="18"/>
      <c r="O105" s="18"/>
      <c r="P105" s="18"/>
      <c r="Q105" s="3"/>
    </row>
    <row r="106" spans="1:17" x14ac:dyDescent="0.3">
      <c r="C106" s="57" t="s">
        <v>84</v>
      </c>
      <c r="D106" s="10"/>
      <c r="E106" s="10"/>
      <c r="F106" s="57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3"/>
    </row>
    <row r="107" spans="1:17" x14ac:dyDescent="0.3">
      <c r="A107" s="3"/>
      <c r="B107" s="3"/>
      <c r="C107" s="56">
        <v>43236.46875</v>
      </c>
      <c r="D107" s="11">
        <v>325</v>
      </c>
      <c r="E107" s="11"/>
      <c r="F107" s="56">
        <v>43236</v>
      </c>
      <c r="G107" s="11" t="s">
        <v>12</v>
      </c>
      <c r="H107" s="12">
        <v>1160</v>
      </c>
      <c r="I107" s="12">
        <v>0</v>
      </c>
      <c r="J107" s="12">
        <v>1160</v>
      </c>
      <c r="K107" s="12">
        <v>0</v>
      </c>
      <c r="L107" s="12">
        <v>0</v>
      </c>
      <c r="M107" s="12">
        <v>1160</v>
      </c>
      <c r="N107" s="18"/>
      <c r="O107" s="18"/>
      <c r="P107" s="18"/>
    </row>
    <row r="108" spans="1:17" x14ac:dyDescent="0.3">
      <c r="A108" s="3"/>
      <c r="B108" s="3"/>
      <c r="C108" s="56">
        <v>43265.759027777778</v>
      </c>
      <c r="D108" s="11">
        <v>352</v>
      </c>
      <c r="E108" s="11"/>
      <c r="F108" s="56">
        <v>43265</v>
      </c>
      <c r="G108" s="11" t="s">
        <v>12</v>
      </c>
      <c r="H108" s="12">
        <v>1160</v>
      </c>
      <c r="I108" s="12">
        <v>1160</v>
      </c>
      <c r="J108" s="12">
        <v>0</v>
      </c>
      <c r="K108" s="12">
        <v>0</v>
      </c>
      <c r="L108" s="12">
        <v>0</v>
      </c>
      <c r="M108" s="12">
        <v>1160</v>
      </c>
      <c r="N108" s="18"/>
      <c r="O108" s="18"/>
      <c r="P108" s="18"/>
    </row>
    <row r="109" spans="1:17" x14ac:dyDescent="0.3">
      <c r="A109" s="3"/>
      <c r="B109" s="3"/>
      <c r="C109" s="56"/>
      <c r="D109" s="11"/>
      <c r="E109" s="11"/>
      <c r="F109" s="56"/>
      <c r="G109" s="11"/>
      <c r="H109" s="12"/>
      <c r="I109" s="16">
        <f t="shared" ref="I109" si="25">SUM(I107:I108)</f>
        <v>1160</v>
      </c>
      <c r="J109" s="16">
        <f t="shared" ref="J109" si="26">SUM(J107:J108)</f>
        <v>1160</v>
      </c>
      <c r="K109" s="16">
        <f t="shared" ref="K109" si="27">SUM(K107:K108)</f>
        <v>0</v>
      </c>
      <c r="L109" s="16">
        <f t="shared" ref="L109" si="28">SUM(L107:L108)</f>
        <v>0</v>
      </c>
      <c r="M109" s="16">
        <f t="shared" ref="M109" si="29">SUM(M107:M108)</f>
        <v>2320</v>
      </c>
      <c r="N109" s="18"/>
      <c r="O109" s="18"/>
      <c r="P109" s="18"/>
      <c r="Q109" s="3"/>
    </row>
    <row r="110" spans="1:17" x14ac:dyDescent="0.3">
      <c r="C110" s="57" t="s">
        <v>85</v>
      </c>
      <c r="D110" s="10"/>
      <c r="E110" s="10"/>
      <c r="F110" s="57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3"/>
    </row>
    <row r="111" spans="1:17" x14ac:dyDescent="0.3">
      <c r="A111" s="3"/>
      <c r="B111" s="3"/>
      <c r="C111" s="56">
        <v>42052.73333333333</v>
      </c>
      <c r="D111" s="11" t="s">
        <v>33</v>
      </c>
      <c r="E111" s="11"/>
      <c r="F111" s="56">
        <v>42052</v>
      </c>
      <c r="G111" s="11" t="s">
        <v>12</v>
      </c>
      <c r="H111" s="12">
        <v>6399.3</v>
      </c>
      <c r="I111" s="12">
        <v>0</v>
      </c>
      <c r="J111" s="12">
        <v>0</v>
      </c>
      <c r="K111" s="12">
        <v>0</v>
      </c>
      <c r="L111" s="12">
        <v>6399.3</v>
      </c>
      <c r="M111" s="12">
        <v>6399.3</v>
      </c>
      <c r="N111" s="18"/>
      <c r="O111" s="18"/>
      <c r="P111" s="18"/>
    </row>
    <row r="112" spans="1:17" x14ac:dyDescent="0.3">
      <c r="A112" s="3"/>
      <c r="B112" s="3"/>
      <c r="C112" s="56">
        <v>42062.734027777777</v>
      </c>
      <c r="D112" s="11" t="s">
        <v>34</v>
      </c>
      <c r="E112" s="11"/>
      <c r="F112" s="56">
        <v>42062</v>
      </c>
      <c r="G112" s="11" t="s">
        <v>12</v>
      </c>
      <c r="H112" s="12">
        <v>2753.84</v>
      </c>
      <c r="I112" s="12">
        <v>0</v>
      </c>
      <c r="J112" s="12">
        <v>0</v>
      </c>
      <c r="K112" s="12">
        <v>0</v>
      </c>
      <c r="L112" s="12">
        <v>2753.84</v>
      </c>
      <c r="M112" s="12">
        <v>2753.84</v>
      </c>
      <c r="N112" s="18"/>
      <c r="O112" s="18"/>
      <c r="P112" s="18"/>
    </row>
    <row r="113" spans="1:16" x14ac:dyDescent="0.3">
      <c r="A113" s="3"/>
      <c r="B113" s="3"/>
      <c r="C113" s="56">
        <v>42077.734722222223</v>
      </c>
      <c r="D113" s="11" t="s">
        <v>35</v>
      </c>
      <c r="E113" s="11"/>
      <c r="F113" s="56">
        <v>42077</v>
      </c>
      <c r="G113" s="11" t="s">
        <v>12</v>
      </c>
      <c r="H113" s="12">
        <v>13920</v>
      </c>
      <c r="I113" s="12">
        <v>0</v>
      </c>
      <c r="J113" s="12">
        <v>0</v>
      </c>
      <c r="K113" s="12">
        <v>0</v>
      </c>
      <c r="L113" s="12">
        <v>13920</v>
      </c>
      <c r="M113" s="12">
        <v>13920</v>
      </c>
      <c r="N113" s="18"/>
      <c r="O113" s="18"/>
      <c r="P113" s="18"/>
    </row>
    <row r="114" spans="1:16" x14ac:dyDescent="0.3">
      <c r="A114" s="3"/>
      <c r="B114" s="3"/>
      <c r="C114" s="56">
        <v>42077.736111111109</v>
      </c>
      <c r="D114" s="11" t="s">
        <v>36</v>
      </c>
      <c r="E114" s="11"/>
      <c r="F114" s="56">
        <v>42077</v>
      </c>
      <c r="G114" s="11" t="s">
        <v>12</v>
      </c>
      <c r="H114" s="12">
        <v>3549.65</v>
      </c>
      <c r="I114" s="12">
        <v>0</v>
      </c>
      <c r="J114" s="12">
        <v>0</v>
      </c>
      <c r="K114" s="12">
        <v>0</v>
      </c>
      <c r="L114" s="12">
        <v>3549.65</v>
      </c>
      <c r="M114" s="12">
        <v>3549.65</v>
      </c>
      <c r="N114" s="18"/>
      <c r="O114" s="18"/>
      <c r="P114" s="18"/>
    </row>
    <row r="115" spans="1:16" x14ac:dyDescent="0.3">
      <c r="A115" s="3"/>
      <c r="B115" s="3"/>
      <c r="C115" s="56">
        <v>42092.738194444442</v>
      </c>
      <c r="D115" s="11" t="s">
        <v>37</v>
      </c>
      <c r="E115" s="11"/>
      <c r="F115" s="56">
        <v>42092</v>
      </c>
      <c r="G115" s="11" t="s">
        <v>12</v>
      </c>
      <c r="H115" s="12">
        <v>11600</v>
      </c>
      <c r="I115" s="12">
        <v>0</v>
      </c>
      <c r="J115" s="12">
        <v>0</v>
      </c>
      <c r="K115" s="12">
        <v>0</v>
      </c>
      <c r="L115" s="12">
        <v>11600</v>
      </c>
      <c r="M115" s="12">
        <v>11600</v>
      </c>
      <c r="N115" s="18"/>
      <c r="O115" s="18"/>
      <c r="P115" s="18"/>
    </row>
    <row r="116" spans="1:16" x14ac:dyDescent="0.3">
      <c r="A116" s="3"/>
      <c r="B116" s="3"/>
      <c r="C116" s="56">
        <v>42111.739583333336</v>
      </c>
      <c r="D116" s="11" t="s">
        <v>38</v>
      </c>
      <c r="E116" s="11"/>
      <c r="F116" s="56">
        <v>42111</v>
      </c>
      <c r="G116" s="11" t="s">
        <v>12</v>
      </c>
      <c r="H116" s="12">
        <v>13920</v>
      </c>
      <c r="I116" s="12">
        <v>0</v>
      </c>
      <c r="J116" s="12">
        <v>0</v>
      </c>
      <c r="K116" s="12">
        <v>0</v>
      </c>
      <c r="L116" s="12">
        <v>13920</v>
      </c>
      <c r="M116" s="12">
        <v>13920</v>
      </c>
      <c r="N116" s="18"/>
      <c r="O116" s="18"/>
      <c r="P116" s="18"/>
    </row>
    <row r="117" spans="1:16" x14ac:dyDescent="0.3">
      <c r="A117" s="3"/>
      <c r="B117" s="3"/>
      <c r="C117" s="56">
        <v>42146.739583333336</v>
      </c>
      <c r="D117" s="11" t="s">
        <v>39</v>
      </c>
      <c r="E117" s="11"/>
      <c r="F117" s="56">
        <v>42146</v>
      </c>
      <c r="G117" s="11" t="s">
        <v>12</v>
      </c>
      <c r="H117" s="12">
        <v>13920</v>
      </c>
      <c r="I117" s="12">
        <v>0</v>
      </c>
      <c r="J117" s="12">
        <v>0</v>
      </c>
      <c r="K117" s="12">
        <v>0</v>
      </c>
      <c r="L117" s="12">
        <v>13920</v>
      </c>
      <c r="M117" s="12">
        <v>13920</v>
      </c>
      <c r="N117" s="18"/>
      <c r="O117" s="18"/>
      <c r="P117" s="18"/>
    </row>
    <row r="118" spans="1:16" x14ac:dyDescent="0.3">
      <c r="A118" s="3"/>
      <c r="B118" s="3"/>
      <c r="C118" s="56">
        <v>42174.740972222222</v>
      </c>
      <c r="D118" s="11" t="s">
        <v>40</v>
      </c>
      <c r="E118" s="11"/>
      <c r="F118" s="56">
        <v>42174</v>
      </c>
      <c r="G118" s="11" t="s">
        <v>12</v>
      </c>
      <c r="H118" s="12">
        <v>13920</v>
      </c>
      <c r="I118" s="12">
        <v>0</v>
      </c>
      <c r="J118" s="12">
        <v>0</v>
      </c>
      <c r="K118" s="12">
        <v>0</v>
      </c>
      <c r="L118" s="12">
        <v>13920</v>
      </c>
      <c r="M118" s="12">
        <v>13920</v>
      </c>
      <c r="N118" s="18"/>
      <c r="O118" s="18"/>
      <c r="P118" s="18"/>
    </row>
    <row r="119" spans="1:16" x14ac:dyDescent="0.3">
      <c r="A119" s="3"/>
      <c r="B119" s="3"/>
      <c r="C119" s="56">
        <v>42326.741666666669</v>
      </c>
      <c r="D119" s="11" t="s">
        <v>41</v>
      </c>
      <c r="E119" s="11"/>
      <c r="F119" s="56">
        <v>42326</v>
      </c>
      <c r="G119" s="11" t="s">
        <v>12</v>
      </c>
      <c r="H119" s="12">
        <v>6960</v>
      </c>
      <c r="I119" s="12">
        <v>0</v>
      </c>
      <c r="J119" s="12">
        <v>0</v>
      </c>
      <c r="K119" s="12">
        <v>0</v>
      </c>
      <c r="L119" s="12">
        <v>6960</v>
      </c>
      <c r="M119" s="12">
        <v>6960</v>
      </c>
      <c r="N119" s="18"/>
      <c r="O119" s="18"/>
      <c r="P119" s="18"/>
    </row>
    <row r="120" spans="1:16" x14ac:dyDescent="0.3">
      <c r="A120" s="3"/>
      <c r="B120" s="3"/>
      <c r="C120" s="56">
        <v>42326.742361111108</v>
      </c>
      <c r="D120" s="11" t="s">
        <v>42</v>
      </c>
      <c r="E120" s="11"/>
      <c r="F120" s="56">
        <v>42326</v>
      </c>
      <c r="G120" s="11" t="s">
        <v>12</v>
      </c>
      <c r="H120" s="12">
        <v>3809.44</v>
      </c>
      <c r="I120" s="12">
        <v>0</v>
      </c>
      <c r="J120" s="12">
        <v>0</v>
      </c>
      <c r="K120" s="12">
        <v>0</v>
      </c>
      <c r="L120" s="12">
        <v>3809.44</v>
      </c>
      <c r="M120" s="12">
        <v>3809.44</v>
      </c>
      <c r="N120" s="18"/>
      <c r="O120" s="18"/>
      <c r="P120" s="18"/>
    </row>
    <row r="121" spans="1:16" x14ac:dyDescent="0.3">
      <c r="A121" s="3"/>
      <c r="B121" s="3"/>
      <c r="C121" s="56">
        <v>42356.742361111108</v>
      </c>
      <c r="D121" s="11" t="s">
        <v>43</v>
      </c>
      <c r="E121" s="11"/>
      <c r="F121" s="56">
        <v>42356</v>
      </c>
      <c r="G121" s="11" t="s">
        <v>12</v>
      </c>
      <c r="H121" s="12">
        <v>6960</v>
      </c>
      <c r="I121" s="12">
        <v>0</v>
      </c>
      <c r="J121" s="12">
        <v>0</v>
      </c>
      <c r="K121" s="12">
        <v>0</v>
      </c>
      <c r="L121" s="12">
        <v>6960</v>
      </c>
      <c r="M121" s="12">
        <v>6960</v>
      </c>
      <c r="N121" s="18"/>
      <c r="O121" s="18"/>
      <c r="P121" s="18"/>
    </row>
    <row r="122" spans="1:16" x14ac:dyDescent="0.3">
      <c r="A122" s="3"/>
      <c r="B122" s="3"/>
      <c r="C122" s="56">
        <v>42356.743055555555</v>
      </c>
      <c r="D122" s="11" t="s">
        <v>44</v>
      </c>
      <c r="E122" s="11"/>
      <c r="F122" s="56">
        <v>42356</v>
      </c>
      <c r="G122" s="11" t="s">
        <v>12</v>
      </c>
      <c r="H122" s="12">
        <v>2799.08</v>
      </c>
      <c r="I122" s="12">
        <v>0</v>
      </c>
      <c r="J122" s="12">
        <v>0</v>
      </c>
      <c r="K122" s="12">
        <v>0</v>
      </c>
      <c r="L122" s="12">
        <v>2799.08</v>
      </c>
      <c r="M122" s="12">
        <v>2799.08</v>
      </c>
      <c r="N122" s="18"/>
      <c r="O122" s="18"/>
      <c r="P122" s="18"/>
    </row>
    <row r="123" spans="1:16" x14ac:dyDescent="0.3">
      <c r="A123" s="3"/>
      <c r="B123" s="3"/>
      <c r="C123" s="56">
        <v>42387.411805555559</v>
      </c>
      <c r="D123" s="11" t="s">
        <v>45</v>
      </c>
      <c r="E123" s="11"/>
      <c r="F123" s="56">
        <v>42387.531192129631</v>
      </c>
      <c r="G123" s="11" t="s">
        <v>12</v>
      </c>
      <c r="H123" s="12">
        <v>6960</v>
      </c>
      <c r="I123" s="12">
        <v>0</v>
      </c>
      <c r="J123" s="12">
        <v>0</v>
      </c>
      <c r="K123" s="12">
        <v>0</v>
      </c>
      <c r="L123" s="12">
        <v>6960</v>
      </c>
      <c r="M123" s="12">
        <v>6960</v>
      </c>
      <c r="N123" s="18"/>
      <c r="O123" s="18"/>
      <c r="P123" s="18"/>
    </row>
    <row r="124" spans="1:16" x14ac:dyDescent="0.3">
      <c r="A124" s="3"/>
      <c r="B124" s="3"/>
      <c r="C124" s="56">
        <v>42419.234722222223</v>
      </c>
      <c r="D124" s="11" t="s">
        <v>46</v>
      </c>
      <c r="E124" s="11"/>
      <c r="F124" s="56">
        <v>42419.592939814815</v>
      </c>
      <c r="G124" s="11" t="s">
        <v>12</v>
      </c>
      <c r="H124" s="12">
        <v>2707.41</v>
      </c>
      <c r="I124" s="12">
        <v>0</v>
      </c>
      <c r="J124" s="12">
        <v>0</v>
      </c>
      <c r="K124" s="12">
        <v>0</v>
      </c>
      <c r="L124" s="12">
        <v>2707.41</v>
      </c>
      <c r="M124" s="12">
        <v>2707.41</v>
      </c>
      <c r="N124" s="18"/>
      <c r="O124" s="18"/>
      <c r="P124" s="18"/>
    </row>
    <row r="125" spans="1:16" x14ac:dyDescent="0.3">
      <c r="A125" s="3"/>
      <c r="B125" s="3"/>
      <c r="C125" s="56">
        <v>42419.234722222223</v>
      </c>
      <c r="D125" s="11" t="s">
        <v>47</v>
      </c>
      <c r="E125" s="11"/>
      <c r="F125" s="56">
        <v>42419.592037037037</v>
      </c>
      <c r="G125" s="11" t="s">
        <v>12</v>
      </c>
      <c r="H125" s="12">
        <v>11088.74</v>
      </c>
      <c r="I125" s="12">
        <v>0</v>
      </c>
      <c r="J125" s="12">
        <v>0</v>
      </c>
      <c r="K125" s="12">
        <v>0</v>
      </c>
      <c r="L125" s="12">
        <v>11088.74</v>
      </c>
      <c r="M125" s="12">
        <v>11088.74</v>
      </c>
      <c r="N125" s="18"/>
      <c r="O125" s="18"/>
      <c r="P125" s="18"/>
    </row>
    <row r="126" spans="1:16" x14ac:dyDescent="0.3">
      <c r="A126" s="3"/>
      <c r="B126" s="3"/>
      <c r="C126" s="56">
        <v>42419.234722222223</v>
      </c>
      <c r="D126" s="11" t="s">
        <v>48</v>
      </c>
      <c r="E126" s="11"/>
      <c r="F126" s="56">
        <v>42419.591446759259</v>
      </c>
      <c r="G126" s="11" t="s">
        <v>12</v>
      </c>
      <c r="H126" s="12">
        <v>6960</v>
      </c>
      <c r="I126" s="12">
        <v>0</v>
      </c>
      <c r="J126" s="12">
        <v>0</v>
      </c>
      <c r="K126" s="12">
        <v>0</v>
      </c>
      <c r="L126" s="12">
        <v>6960</v>
      </c>
      <c r="M126" s="12">
        <v>6960</v>
      </c>
      <c r="N126" s="18"/>
      <c r="O126" s="18"/>
      <c r="P126" s="18"/>
    </row>
    <row r="127" spans="1:16" x14ac:dyDescent="0.3">
      <c r="A127" s="3"/>
      <c r="B127" s="3"/>
      <c r="C127" s="56">
        <v>42448.329861111109</v>
      </c>
      <c r="D127" s="11" t="s">
        <v>49</v>
      </c>
      <c r="E127" s="11"/>
      <c r="F127" s="56">
        <v>42448.496666666666</v>
      </c>
      <c r="G127" s="11" t="s">
        <v>12</v>
      </c>
      <c r="H127" s="12">
        <v>2645.96</v>
      </c>
      <c r="I127" s="12">
        <v>0</v>
      </c>
      <c r="J127" s="12">
        <v>0</v>
      </c>
      <c r="K127" s="12">
        <v>0</v>
      </c>
      <c r="L127" s="12">
        <v>2645.96</v>
      </c>
      <c r="M127" s="12">
        <v>2645.96</v>
      </c>
      <c r="N127" s="18"/>
      <c r="O127" s="18"/>
      <c r="P127" s="18"/>
    </row>
    <row r="128" spans="1:16" x14ac:dyDescent="0.3">
      <c r="A128" s="3"/>
      <c r="B128" s="3"/>
      <c r="C128" s="56">
        <v>42448.348611111112</v>
      </c>
      <c r="D128" s="11" t="s">
        <v>50</v>
      </c>
      <c r="E128" s="11"/>
      <c r="F128" s="56">
        <v>42448.494050925925</v>
      </c>
      <c r="G128" s="11" t="s">
        <v>12</v>
      </c>
      <c r="H128" s="12">
        <v>6960</v>
      </c>
      <c r="I128" s="12">
        <v>0</v>
      </c>
      <c r="J128" s="12">
        <v>0</v>
      </c>
      <c r="K128" s="12">
        <v>0</v>
      </c>
      <c r="L128" s="12">
        <v>6960</v>
      </c>
      <c r="M128" s="12">
        <v>6960</v>
      </c>
      <c r="N128" s="18"/>
      <c r="O128" s="18"/>
      <c r="P128" s="18"/>
    </row>
    <row r="129" spans="1:16" x14ac:dyDescent="0.3">
      <c r="A129" s="3"/>
      <c r="B129" s="3"/>
      <c r="C129" s="56">
        <v>42479.348611111112</v>
      </c>
      <c r="D129" s="11" t="s">
        <v>51</v>
      </c>
      <c r="E129" s="11"/>
      <c r="F129" s="56">
        <v>42479.246620370373</v>
      </c>
      <c r="G129" s="11" t="s">
        <v>12</v>
      </c>
      <c r="H129" s="12">
        <v>6960</v>
      </c>
      <c r="I129" s="12">
        <v>0</v>
      </c>
      <c r="J129" s="12">
        <v>0</v>
      </c>
      <c r="K129" s="12">
        <v>0</v>
      </c>
      <c r="L129" s="12">
        <v>6960</v>
      </c>
      <c r="M129" s="12">
        <v>6960</v>
      </c>
      <c r="N129" s="18"/>
      <c r="O129" s="18"/>
      <c r="P129" s="18"/>
    </row>
    <row r="130" spans="1:16" x14ac:dyDescent="0.3">
      <c r="A130" s="3"/>
      <c r="B130" s="3"/>
      <c r="C130" s="56">
        <v>42521.330555555556</v>
      </c>
      <c r="D130" s="11" t="s">
        <v>52</v>
      </c>
      <c r="E130" s="11"/>
      <c r="F130" s="56">
        <v>42521.628125000003</v>
      </c>
      <c r="G130" s="11" t="s">
        <v>12</v>
      </c>
      <c r="H130" s="12">
        <v>3578</v>
      </c>
      <c r="I130" s="12">
        <v>0</v>
      </c>
      <c r="J130" s="12">
        <v>0</v>
      </c>
      <c r="K130" s="12">
        <v>0</v>
      </c>
      <c r="L130" s="12">
        <v>3578</v>
      </c>
      <c r="M130" s="12">
        <v>3578</v>
      </c>
      <c r="N130" s="18"/>
      <c r="O130" s="18"/>
      <c r="P130" s="18"/>
    </row>
    <row r="131" spans="1:16" x14ac:dyDescent="0.3">
      <c r="A131" s="3"/>
      <c r="B131" s="3"/>
      <c r="C131" s="56">
        <v>42521.330555555556</v>
      </c>
      <c r="D131" s="11" t="s">
        <v>53</v>
      </c>
      <c r="E131" s="11"/>
      <c r="F131" s="56">
        <v>42521.62736111111</v>
      </c>
      <c r="G131" s="11" t="s">
        <v>12</v>
      </c>
      <c r="H131" s="12">
        <v>2786.88</v>
      </c>
      <c r="I131" s="12">
        <v>0</v>
      </c>
      <c r="J131" s="12">
        <v>0</v>
      </c>
      <c r="K131" s="12">
        <v>0</v>
      </c>
      <c r="L131" s="12">
        <v>2786.88</v>
      </c>
      <c r="M131" s="12">
        <v>2786.88</v>
      </c>
      <c r="N131" s="18"/>
      <c r="O131" s="18"/>
      <c r="P131" s="18"/>
    </row>
    <row r="132" spans="1:16" x14ac:dyDescent="0.3">
      <c r="A132" s="3"/>
      <c r="B132" s="3"/>
      <c r="C132" s="56">
        <v>42521.348611111112</v>
      </c>
      <c r="D132" s="11" t="s">
        <v>54</v>
      </c>
      <c r="E132" s="11"/>
      <c r="F132" s="56">
        <v>42521.621238425927</v>
      </c>
      <c r="G132" s="11" t="s">
        <v>12</v>
      </c>
      <c r="H132" s="12">
        <v>6960</v>
      </c>
      <c r="I132" s="12">
        <v>0</v>
      </c>
      <c r="J132" s="12">
        <v>0</v>
      </c>
      <c r="K132" s="12">
        <v>0</v>
      </c>
      <c r="L132" s="12">
        <v>6960</v>
      </c>
      <c r="M132" s="12">
        <v>6960</v>
      </c>
      <c r="N132" s="18"/>
      <c r="O132" s="18"/>
      <c r="P132" s="18"/>
    </row>
    <row r="133" spans="1:16" x14ac:dyDescent="0.3">
      <c r="A133" s="3"/>
      <c r="B133" s="3"/>
      <c r="C133" s="56">
        <v>42521.348611111112</v>
      </c>
      <c r="D133" s="11" t="s">
        <v>55</v>
      </c>
      <c r="E133" s="11"/>
      <c r="F133" s="56">
        <v>42521.634004629632</v>
      </c>
      <c r="G133" s="11" t="s">
        <v>12</v>
      </c>
      <c r="H133" s="12">
        <v>33060</v>
      </c>
      <c r="I133" s="12">
        <v>0</v>
      </c>
      <c r="J133" s="12">
        <v>0</v>
      </c>
      <c r="K133" s="12">
        <v>0</v>
      </c>
      <c r="L133" s="12">
        <v>33060</v>
      </c>
      <c r="M133" s="12">
        <v>33060</v>
      </c>
      <c r="N133" s="18"/>
      <c r="O133" s="18"/>
      <c r="P133" s="18"/>
    </row>
    <row r="134" spans="1:16" x14ac:dyDescent="0.3">
      <c r="A134" s="3"/>
      <c r="B134" s="3"/>
      <c r="C134" s="56">
        <v>42535.330555555556</v>
      </c>
      <c r="D134" s="11" t="s">
        <v>56</v>
      </c>
      <c r="E134" s="11"/>
      <c r="F134" s="56">
        <v>42535.702222222222</v>
      </c>
      <c r="G134" s="11" t="s">
        <v>12</v>
      </c>
      <c r="H134" s="12">
        <v>6960</v>
      </c>
      <c r="I134" s="12">
        <v>0</v>
      </c>
      <c r="J134" s="12">
        <v>0</v>
      </c>
      <c r="K134" s="12">
        <v>0</v>
      </c>
      <c r="L134" s="12">
        <v>6960</v>
      </c>
      <c r="M134" s="12">
        <v>6960</v>
      </c>
      <c r="N134" s="18"/>
      <c r="O134" s="18"/>
      <c r="P134" s="18"/>
    </row>
    <row r="135" spans="1:16" x14ac:dyDescent="0.3">
      <c r="A135" s="3"/>
      <c r="B135" s="3"/>
      <c r="C135" s="56">
        <v>42628.348611111112</v>
      </c>
      <c r="D135" s="11" t="s">
        <v>57</v>
      </c>
      <c r="E135" s="11"/>
      <c r="F135" s="56">
        <v>42628.732685185183</v>
      </c>
      <c r="G135" s="11" t="s">
        <v>12</v>
      </c>
      <c r="H135" s="12">
        <v>2645.96</v>
      </c>
      <c r="I135" s="12">
        <v>0</v>
      </c>
      <c r="J135" s="12">
        <v>0</v>
      </c>
      <c r="K135" s="12">
        <v>0</v>
      </c>
      <c r="L135" s="12">
        <v>905.95</v>
      </c>
      <c r="M135" s="12">
        <v>905.95</v>
      </c>
      <c r="N135" s="18"/>
      <c r="O135" s="18"/>
      <c r="P135" s="18"/>
    </row>
    <row r="136" spans="1:16" x14ac:dyDescent="0.3">
      <c r="A136" s="3"/>
      <c r="B136" s="3"/>
      <c r="C136" s="56">
        <v>43089.383333333331</v>
      </c>
      <c r="D136" s="11">
        <v>193</v>
      </c>
      <c r="E136" s="11"/>
      <c r="F136" s="56">
        <v>43089</v>
      </c>
      <c r="G136" s="11" t="s">
        <v>12</v>
      </c>
      <c r="H136" s="12">
        <v>2900</v>
      </c>
      <c r="I136" s="12">
        <v>0</v>
      </c>
      <c r="J136" s="12">
        <v>0</v>
      </c>
      <c r="K136" s="12">
        <v>0</v>
      </c>
      <c r="L136" s="12">
        <v>2900</v>
      </c>
      <c r="M136" s="12">
        <v>2900</v>
      </c>
      <c r="N136" s="18"/>
      <c r="O136" s="18"/>
      <c r="P136" s="18"/>
    </row>
    <row r="137" spans="1:16" x14ac:dyDescent="0.3">
      <c r="A137" s="3"/>
      <c r="B137" s="3"/>
      <c r="C137" s="56">
        <v>43116.511805555558</v>
      </c>
      <c r="D137" s="11">
        <v>214</v>
      </c>
      <c r="E137" s="11"/>
      <c r="F137" s="56">
        <v>43116</v>
      </c>
      <c r="G137" s="11" t="s">
        <v>12</v>
      </c>
      <c r="H137" s="12">
        <v>755.16</v>
      </c>
      <c r="I137" s="12">
        <v>0</v>
      </c>
      <c r="J137" s="12">
        <v>0</v>
      </c>
      <c r="K137" s="12">
        <v>0</v>
      </c>
      <c r="L137" s="12">
        <v>755.16</v>
      </c>
      <c r="M137" s="12">
        <v>755.16</v>
      </c>
      <c r="N137" s="18"/>
      <c r="O137" s="18"/>
      <c r="P137" s="18"/>
    </row>
    <row r="138" spans="1:16" x14ac:dyDescent="0.3">
      <c r="A138" s="3"/>
      <c r="B138" s="3"/>
      <c r="C138" s="56">
        <v>43158.52847222222</v>
      </c>
      <c r="D138" s="11">
        <v>249</v>
      </c>
      <c r="E138" s="11"/>
      <c r="F138" s="56">
        <v>43158</v>
      </c>
      <c r="G138" s="11" t="s">
        <v>12</v>
      </c>
      <c r="H138" s="12">
        <v>3226.09</v>
      </c>
      <c r="I138" s="12">
        <v>0</v>
      </c>
      <c r="J138" s="12">
        <v>0</v>
      </c>
      <c r="K138" s="12">
        <v>0</v>
      </c>
      <c r="L138" s="12">
        <v>3226.09</v>
      </c>
      <c r="M138" s="12">
        <v>3226.09</v>
      </c>
      <c r="N138" s="18"/>
      <c r="O138" s="18"/>
      <c r="P138" s="18"/>
    </row>
    <row r="139" spans="1:16" x14ac:dyDescent="0.3">
      <c r="A139" s="3"/>
      <c r="B139" s="3"/>
      <c r="C139" s="56">
        <v>43206.34375</v>
      </c>
      <c r="D139" s="11">
        <v>282</v>
      </c>
      <c r="E139" s="11"/>
      <c r="F139" s="56">
        <v>43206</v>
      </c>
      <c r="G139" s="11" t="s">
        <v>12</v>
      </c>
      <c r="H139" s="12">
        <v>8700</v>
      </c>
      <c r="I139" s="12">
        <v>0</v>
      </c>
      <c r="J139" s="12">
        <v>0</v>
      </c>
      <c r="K139" s="12">
        <v>8700</v>
      </c>
      <c r="L139" s="12">
        <v>0</v>
      </c>
      <c r="M139" s="12">
        <v>8700</v>
      </c>
      <c r="N139" s="18"/>
      <c r="O139" s="18"/>
      <c r="P139" s="18"/>
    </row>
    <row r="140" spans="1:16" x14ac:dyDescent="0.3">
      <c r="A140" s="3"/>
      <c r="B140" s="3"/>
      <c r="C140" s="56">
        <v>43217.695138888892</v>
      </c>
      <c r="D140" s="11">
        <v>304</v>
      </c>
      <c r="E140" s="11"/>
      <c r="F140" s="56">
        <v>43217</v>
      </c>
      <c r="G140" s="11" t="s">
        <v>12</v>
      </c>
      <c r="H140" s="12">
        <v>837.17</v>
      </c>
      <c r="I140" s="12">
        <v>0</v>
      </c>
      <c r="J140" s="12">
        <v>837.17</v>
      </c>
      <c r="K140" s="12">
        <v>0</v>
      </c>
      <c r="L140" s="12">
        <v>0</v>
      </c>
      <c r="M140" s="12">
        <v>837.17</v>
      </c>
      <c r="N140" s="18"/>
      <c r="O140" s="18"/>
      <c r="P140" s="18"/>
    </row>
    <row r="141" spans="1:16" x14ac:dyDescent="0.3">
      <c r="A141" s="3"/>
      <c r="B141" s="3"/>
      <c r="C141" s="56">
        <v>43217.695833333331</v>
      </c>
      <c r="D141" s="11">
        <v>305</v>
      </c>
      <c r="E141" s="11"/>
      <c r="F141" s="56">
        <v>43217</v>
      </c>
      <c r="G141" s="11" t="s">
        <v>12</v>
      </c>
      <c r="H141" s="12">
        <v>8700</v>
      </c>
      <c r="I141" s="12">
        <v>0</v>
      </c>
      <c r="J141" s="12">
        <v>8700</v>
      </c>
      <c r="K141" s="12">
        <v>0</v>
      </c>
      <c r="L141" s="12">
        <v>0</v>
      </c>
      <c r="M141" s="12">
        <v>8700</v>
      </c>
      <c r="N141" s="18"/>
      <c r="O141" s="18"/>
      <c r="P141" s="18"/>
    </row>
    <row r="142" spans="1:16" x14ac:dyDescent="0.3">
      <c r="A142" s="3"/>
      <c r="B142" s="3"/>
      <c r="C142" s="56">
        <v>43217.699305555558</v>
      </c>
      <c r="D142" s="11">
        <v>306</v>
      </c>
      <c r="E142" s="11"/>
      <c r="F142" s="56">
        <v>43217</v>
      </c>
      <c r="G142" s="11" t="s">
        <v>12</v>
      </c>
      <c r="H142" s="12">
        <v>840.65</v>
      </c>
      <c r="I142" s="12">
        <v>0</v>
      </c>
      <c r="J142" s="12">
        <v>840.65</v>
      </c>
      <c r="K142" s="12">
        <v>0</v>
      </c>
      <c r="L142" s="12">
        <v>0</v>
      </c>
      <c r="M142" s="12">
        <v>840.65</v>
      </c>
      <c r="N142" s="18"/>
      <c r="O142" s="18"/>
      <c r="P142" s="18"/>
    </row>
    <row r="143" spans="1:16" x14ac:dyDescent="0.3">
      <c r="A143" s="3"/>
      <c r="B143" s="3"/>
      <c r="C143" s="56">
        <v>43223.28125</v>
      </c>
      <c r="D143" s="11">
        <v>308</v>
      </c>
      <c r="E143" s="11"/>
      <c r="F143" s="56">
        <v>43223</v>
      </c>
      <c r="G143" s="11" t="s">
        <v>12</v>
      </c>
      <c r="H143" s="12">
        <v>5087.88</v>
      </c>
      <c r="I143" s="12">
        <v>0</v>
      </c>
      <c r="J143" s="12">
        <v>5087.88</v>
      </c>
      <c r="K143" s="12">
        <v>0</v>
      </c>
      <c r="L143" s="12">
        <v>0</v>
      </c>
      <c r="M143" s="12">
        <v>5087.88</v>
      </c>
      <c r="N143" s="18"/>
      <c r="O143" s="18"/>
      <c r="P143" s="18"/>
    </row>
    <row r="144" spans="1:16" x14ac:dyDescent="0.3">
      <c r="A144" s="3"/>
      <c r="B144" s="3"/>
      <c r="C144" s="56">
        <v>43236.463888888888</v>
      </c>
      <c r="D144" s="11">
        <v>314</v>
      </c>
      <c r="E144" s="11"/>
      <c r="F144" s="56">
        <v>43236</v>
      </c>
      <c r="G144" s="11" t="s">
        <v>12</v>
      </c>
      <c r="H144" s="12">
        <v>8700</v>
      </c>
      <c r="I144" s="12">
        <v>0</v>
      </c>
      <c r="J144" s="12">
        <v>8700</v>
      </c>
      <c r="K144" s="12">
        <v>0</v>
      </c>
      <c r="L144" s="12">
        <v>0</v>
      </c>
      <c r="M144" s="12">
        <v>8700</v>
      </c>
      <c r="N144" s="18"/>
      <c r="O144" s="18"/>
      <c r="P144" s="18"/>
    </row>
    <row r="145" spans="1:17" x14ac:dyDescent="0.3">
      <c r="A145" s="3"/>
      <c r="B145" s="3"/>
      <c r="C145" s="56">
        <v>43255.390277777777</v>
      </c>
      <c r="D145" s="11">
        <v>336</v>
      </c>
      <c r="E145" s="11"/>
      <c r="F145" s="56">
        <v>43255</v>
      </c>
      <c r="G145" s="11" t="s">
        <v>12</v>
      </c>
      <c r="H145" s="12">
        <v>8700</v>
      </c>
      <c r="I145" s="12">
        <v>8700</v>
      </c>
      <c r="J145" s="12">
        <v>0</v>
      </c>
      <c r="K145" s="12">
        <v>0</v>
      </c>
      <c r="L145" s="12">
        <v>0</v>
      </c>
      <c r="M145" s="12">
        <v>8700</v>
      </c>
      <c r="N145" s="18"/>
      <c r="O145" s="18"/>
      <c r="P145" s="18"/>
    </row>
    <row r="146" spans="1:17" x14ac:dyDescent="0.3">
      <c r="A146" s="3"/>
      <c r="B146" s="3"/>
      <c r="C146" s="56">
        <v>43255.413194444445</v>
      </c>
      <c r="D146" s="11">
        <v>337</v>
      </c>
      <c r="E146" s="11"/>
      <c r="F146" s="56">
        <v>43255</v>
      </c>
      <c r="G146" s="11" t="s">
        <v>12</v>
      </c>
      <c r="H146" s="12">
        <v>5668.77</v>
      </c>
      <c r="I146" s="12">
        <v>5668.77</v>
      </c>
      <c r="J146" s="12">
        <v>0</v>
      </c>
      <c r="K146" s="12">
        <v>0</v>
      </c>
      <c r="L146" s="12">
        <v>0</v>
      </c>
      <c r="M146" s="12">
        <v>5668.77</v>
      </c>
      <c r="N146" s="18"/>
      <c r="O146" s="18"/>
      <c r="P146" s="18"/>
    </row>
    <row r="147" spans="1:17" x14ac:dyDescent="0.3">
      <c r="A147" s="3"/>
      <c r="B147" s="3"/>
      <c r="C147" s="56">
        <v>43264.461805555555</v>
      </c>
      <c r="D147" s="11">
        <v>340</v>
      </c>
      <c r="E147" s="11"/>
      <c r="F147" s="56">
        <v>43264</v>
      </c>
      <c r="G147" s="11" t="s">
        <v>12</v>
      </c>
      <c r="H147" s="12">
        <v>8700</v>
      </c>
      <c r="I147" s="12">
        <v>8700</v>
      </c>
      <c r="J147" s="12">
        <v>0</v>
      </c>
      <c r="K147" s="12">
        <v>0</v>
      </c>
      <c r="L147" s="12">
        <v>0</v>
      </c>
      <c r="M147" s="12">
        <v>8700</v>
      </c>
      <c r="N147" s="18"/>
      <c r="O147" s="18"/>
      <c r="P147" s="18"/>
    </row>
    <row r="148" spans="1:17" x14ac:dyDescent="0.3">
      <c r="A148" s="3"/>
      <c r="B148" s="3"/>
      <c r="C148" s="56">
        <v>43265.799305555556</v>
      </c>
      <c r="D148" s="11">
        <v>362</v>
      </c>
      <c r="E148" s="11"/>
      <c r="F148" s="56">
        <v>43265</v>
      </c>
      <c r="G148" s="11" t="s">
        <v>12</v>
      </c>
      <c r="H148" s="12">
        <v>833.69</v>
      </c>
      <c r="I148" s="12">
        <v>833.69</v>
      </c>
      <c r="J148" s="12">
        <v>0</v>
      </c>
      <c r="K148" s="12">
        <v>0</v>
      </c>
      <c r="L148" s="12">
        <v>0</v>
      </c>
      <c r="M148" s="12">
        <v>833.69</v>
      </c>
      <c r="N148" s="18"/>
      <c r="O148" s="18"/>
      <c r="P148" s="18"/>
    </row>
    <row r="149" spans="1:17" x14ac:dyDescent="0.3">
      <c r="A149" s="3"/>
      <c r="B149" s="3"/>
      <c r="C149" s="56">
        <v>43265.8</v>
      </c>
      <c r="D149" s="11">
        <v>363</v>
      </c>
      <c r="E149" s="11"/>
      <c r="F149" s="56">
        <v>43265</v>
      </c>
      <c r="G149" s="11" t="s">
        <v>12</v>
      </c>
      <c r="H149" s="12">
        <v>845.87</v>
      </c>
      <c r="I149" s="12">
        <v>845.87</v>
      </c>
      <c r="J149" s="12">
        <v>0</v>
      </c>
      <c r="K149" s="12">
        <v>0</v>
      </c>
      <c r="L149" s="12">
        <v>0</v>
      </c>
      <c r="M149" s="12">
        <v>845.87</v>
      </c>
      <c r="N149" s="18"/>
      <c r="O149" s="18"/>
      <c r="P149" s="18"/>
    </row>
    <row r="150" spans="1:17" x14ac:dyDescent="0.3">
      <c r="A150" s="3"/>
      <c r="B150" s="3"/>
      <c r="C150" s="56"/>
      <c r="D150" s="11"/>
      <c r="E150" s="11"/>
      <c r="F150" s="56"/>
      <c r="G150" s="11"/>
      <c r="H150" s="12"/>
      <c r="I150" s="16">
        <f t="shared" ref="I150:M150" si="30">SUM(I111:I149)</f>
        <v>24748.329999999998</v>
      </c>
      <c r="J150" s="16">
        <f t="shared" si="30"/>
        <v>24165.7</v>
      </c>
      <c r="K150" s="16">
        <f t="shared" si="30"/>
        <v>8700</v>
      </c>
      <c r="L150" s="16">
        <f t="shared" si="30"/>
        <v>205925.50000000006</v>
      </c>
      <c r="M150" s="16">
        <f t="shared" si="30"/>
        <v>263539.53000000003</v>
      </c>
      <c r="N150" s="18"/>
      <c r="O150" s="18"/>
      <c r="P150" s="18"/>
      <c r="Q150" s="3"/>
    </row>
    <row r="151" spans="1:17" x14ac:dyDescent="0.3">
      <c r="C151" s="57" t="s">
        <v>86</v>
      </c>
      <c r="D151" s="10"/>
      <c r="E151" s="10"/>
      <c r="F151" s="57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3"/>
    </row>
    <row r="152" spans="1:17" x14ac:dyDescent="0.3">
      <c r="A152" s="3"/>
      <c r="B152" s="3"/>
      <c r="C152" s="56">
        <v>43236.568055555559</v>
      </c>
      <c r="D152" s="11">
        <v>333</v>
      </c>
      <c r="E152" s="11"/>
      <c r="F152" s="56">
        <v>43236</v>
      </c>
      <c r="G152" s="11" t="s">
        <v>12</v>
      </c>
      <c r="H152" s="12">
        <v>23582.799999999999</v>
      </c>
      <c r="I152" s="12">
        <v>0</v>
      </c>
      <c r="J152" s="12">
        <v>23582.799999999999</v>
      </c>
      <c r="K152" s="12">
        <v>0</v>
      </c>
      <c r="L152" s="12">
        <v>0</v>
      </c>
      <c r="M152" s="12">
        <v>23582.799999999999</v>
      </c>
      <c r="N152" s="18"/>
      <c r="O152" s="18"/>
      <c r="P152" s="18"/>
    </row>
    <row r="153" spans="1:17" x14ac:dyDescent="0.3">
      <c r="A153" s="3"/>
      <c r="B153" s="3"/>
      <c r="C153" s="56">
        <v>43265.756249999999</v>
      </c>
      <c r="D153" s="11">
        <v>348</v>
      </c>
      <c r="E153" s="11"/>
      <c r="F153" s="56">
        <v>43265</v>
      </c>
      <c r="G153" s="11" t="s">
        <v>12</v>
      </c>
      <c r="H153" s="12">
        <v>34800</v>
      </c>
      <c r="I153" s="12">
        <v>34800</v>
      </c>
      <c r="J153" s="12">
        <v>0</v>
      </c>
      <c r="K153" s="12">
        <v>0</v>
      </c>
      <c r="L153" s="12">
        <v>0</v>
      </c>
      <c r="M153" s="12">
        <v>34800</v>
      </c>
      <c r="N153" s="18"/>
      <c r="O153" s="18"/>
      <c r="P153" s="18"/>
    </row>
    <row r="154" spans="1:17" x14ac:dyDescent="0.3">
      <c r="A154" s="3"/>
      <c r="B154" s="3"/>
      <c r="C154" s="56">
        <v>43265.76666666667</v>
      </c>
      <c r="D154" s="11">
        <v>360</v>
      </c>
      <c r="E154" s="11"/>
      <c r="F154" s="56">
        <v>43265</v>
      </c>
      <c r="G154" s="11" t="s">
        <v>12</v>
      </c>
      <c r="H154" s="12">
        <v>23582.799999999999</v>
      </c>
      <c r="I154" s="12">
        <v>23582.799999999999</v>
      </c>
      <c r="J154" s="12">
        <v>0</v>
      </c>
      <c r="K154" s="12">
        <v>0</v>
      </c>
      <c r="L154" s="12">
        <v>0</v>
      </c>
      <c r="M154" s="12">
        <v>23582.799999999999</v>
      </c>
      <c r="N154" s="18"/>
      <c r="O154" s="18"/>
      <c r="P154" s="18"/>
    </row>
    <row r="155" spans="1:17" x14ac:dyDescent="0.3">
      <c r="A155" s="3"/>
      <c r="B155" s="3"/>
      <c r="C155" s="56"/>
      <c r="D155" s="11"/>
      <c r="E155" s="11"/>
      <c r="F155" s="56"/>
      <c r="G155" s="11"/>
      <c r="H155" s="12"/>
      <c r="I155" s="16">
        <f t="shared" ref="I155:M155" si="31">SUM(I152:I154)</f>
        <v>58382.8</v>
      </c>
      <c r="J155" s="16">
        <f t="shared" si="31"/>
        <v>23582.799999999999</v>
      </c>
      <c r="K155" s="16">
        <f t="shared" si="31"/>
        <v>0</v>
      </c>
      <c r="L155" s="16">
        <f t="shared" si="31"/>
        <v>0</v>
      </c>
      <c r="M155" s="16">
        <f t="shared" si="31"/>
        <v>81965.600000000006</v>
      </c>
      <c r="N155" s="18"/>
      <c r="O155" s="18"/>
      <c r="P155" s="18"/>
      <c r="Q155" s="3"/>
    </row>
    <row r="156" spans="1:17" x14ac:dyDescent="0.3">
      <c r="C156" s="57" t="s">
        <v>87</v>
      </c>
      <c r="D156" s="10"/>
      <c r="E156" s="10"/>
      <c r="F156" s="57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3"/>
    </row>
    <row r="157" spans="1:17" x14ac:dyDescent="0.3">
      <c r="A157" s="3"/>
      <c r="B157" s="3"/>
      <c r="C157" s="56">
        <v>43206.34652777778</v>
      </c>
      <c r="D157" s="11">
        <v>290</v>
      </c>
      <c r="E157" s="11"/>
      <c r="F157" s="56">
        <v>43206</v>
      </c>
      <c r="G157" s="11" t="s">
        <v>12</v>
      </c>
      <c r="H157" s="12">
        <v>3364</v>
      </c>
      <c r="I157" s="12">
        <v>0</v>
      </c>
      <c r="J157" s="12">
        <v>0</v>
      </c>
      <c r="K157" s="12">
        <v>3364</v>
      </c>
      <c r="L157" s="12">
        <v>0</v>
      </c>
      <c r="M157" s="12">
        <v>3364</v>
      </c>
      <c r="N157" s="18"/>
      <c r="O157" s="18"/>
      <c r="P157" s="18"/>
    </row>
    <row r="158" spans="1:17" x14ac:dyDescent="0.3">
      <c r="A158" s="3"/>
      <c r="B158" s="3"/>
      <c r="C158" s="56">
        <v>43236.468055555553</v>
      </c>
      <c r="D158" s="11">
        <v>322</v>
      </c>
      <c r="E158" s="11"/>
      <c r="F158" s="56">
        <v>43236</v>
      </c>
      <c r="G158" s="11" t="s">
        <v>12</v>
      </c>
      <c r="H158" s="12">
        <v>3364</v>
      </c>
      <c r="I158" s="12">
        <v>0</v>
      </c>
      <c r="J158" s="12">
        <v>3364</v>
      </c>
      <c r="K158" s="12">
        <v>0</v>
      </c>
      <c r="L158" s="12">
        <v>0</v>
      </c>
      <c r="M158" s="12">
        <v>3364</v>
      </c>
      <c r="N158" s="18"/>
      <c r="O158" s="18"/>
      <c r="P158" s="18"/>
    </row>
    <row r="159" spans="1:17" x14ac:dyDescent="0.3">
      <c r="A159" s="3"/>
      <c r="B159" s="3"/>
      <c r="C159" s="56">
        <v>43265.757638888892</v>
      </c>
      <c r="D159" s="11">
        <v>349</v>
      </c>
      <c r="E159" s="11"/>
      <c r="F159" s="56">
        <v>43265</v>
      </c>
      <c r="G159" s="11" t="s">
        <v>12</v>
      </c>
      <c r="H159" s="12">
        <v>3364</v>
      </c>
      <c r="I159" s="12">
        <v>3364</v>
      </c>
      <c r="J159" s="12">
        <v>0</v>
      </c>
      <c r="K159" s="12">
        <v>0</v>
      </c>
      <c r="L159" s="12">
        <v>0</v>
      </c>
      <c r="M159" s="12">
        <v>3364</v>
      </c>
      <c r="N159" s="18"/>
      <c r="O159" s="18"/>
      <c r="P159" s="18"/>
    </row>
    <row r="160" spans="1:17" x14ac:dyDescent="0.3">
      <c r="A160" s="3"/>
      <c r="B160" s="3"/>
      <c r="C160" s="56"/>
      <c r="D160" s="11"/>
      <c r="E160" s="11"/>
      <c r="F160" s="56"/>
      <c r="G160" s="11"/>
      <c r="H160" s="12"/>
      <c r="I160" s="16">
        <f t="shared" ref="I160:M160" si="32">SUM(I157:I159)</f>
        <v>3364</v>
      </c>
      <c r="J160" s="16">
        <f t="shared" si="32"/>
        <v>3364</v>
      </c>
      <c r="K160" s="16">
        <f t="shared" si="32"/>
        <v>3364</v>
      </c>
      <c r="L160" s="16">
        <f t="shared" si="32"/>
        <v>0</v>
      </c>
      <c r="M160" s="16">
        <f t="shared" si="32"/>
        <v>10092</v>
      </c>
      <c r="N160" s="18"/>
      <c r="O160" s="18"/>
      <c r="P160" s="18"/>
      <c r="Q160" s="3"/>
    </row>
    <row r="161" spans="1:17" x14ac:dyDescent="0.3">
      <c r="C161" s="57" t="s">
        <v>88</v>
      </c>
      <c r="D161" s="10"/>
      <c r="E161" s="10"/>
      <c r="F161" s="57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3"/>
    </row>
    <row r="162" spans="1:17" x14ac:dyDescent="0.3">
      <c r="A162" s="3"/>
      <c r="B162" s="3"/>
      <c r="C162" s="56">
        <v>43265.765277777777</v>
      </c>
      <c r="D162" s="11">
        <v>359</v>
      </c>
      <c r="E162" s="11"/>
      <c r="F162" s="56">
        <v>43265</v>
      </c>
      <c r="G162" s="11" t="s">
        <v>12</v>
      </c>
      <c r="H162" s="12">
        <v>2320</v>
      </c>
      <c r="I162" s="12">
        <v>2320</v>
      </c>
      <c r="J162" s="12">
        <v>0</v>
      </c>
      <c r="K162" s="12">
        <v>0</v>
      </c>
      <c r="L162" s="12">
        <v>0</v>
      </c>
      <c r="M162" s="12">
        <v>2320</v>
      </c>
      <c r="N162" s="18"/>
      <c r="O162" s="18"/>
      <c r="P162" s="18"/>
    </row>
    <row r="163" spans="1:17" x14ac:dyDescent="0.3">
      <c r="A163" s="3"/>
      <c r="B163" s="3"/>
      <c r="C163" s="56"/>
      <c r="D163" s="11"/>
      <c r="E163" s="11"/>
      <c r="F163" s="56"/>
      <c r="G163" s="11"/>
      <c r="H163" s="12"/>
      <c r="I163" s="16">
        <f t="shared" ref="I163:M163" si="33">I162</f>
        <v>2320</v>
      </c>
      <c r="J163" s="16">
        <f t="shared" si="33"/>
        <v>0</v>
      </c>
      <c r="K163" s="16">
        <f t="shared" si="33"/>
        <v>0</v>
      </c>
      <c r="L163" s="16">
        <f t="shared" si="33"/>
        <v>0</v>
      </c>
      <c r="M163" s="16">
        <f t="shared" si="33"/>
        <v>2320</v>
      </c>
      <c r="N163" s="18"/>
      <c r="O163" s="18"/>
      <c r="P163" s="18"/>
      <c r="Q163" s="3"/>
    </row>
    <row r="164" spans="1:17" x14ac:dyDescent="0.3">
      <c r="C164" s="57" t="s">
        <v>89</v>
      </c>
      <c r="D164" s="10"/>
      <c r="E164" s="10"/>
      <c r="F164" s="57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3"/>
    </row>
    <row r="165" spans="1:17" x14ac:dyDescent="0.3">
      <c r="A165" s="3"/>
      <c r="B165" s="3"/>
      <c r="C165" s="56">
        <v>42479.330555555556</v>
      </c>
      <c r="D165" s="11" t="s">
        <v>58</v>
      </c>
      <c r="E165" s="11"/>
      <c r="F165" s="56">
        <v>42479.248379629629</v>
      </c>
      <c r="G165" s="11" t="s">
        <v>12</v>
      </c>
      <c r="H165" s="12">
        <v>11600</v>
      </c>
      <c r="I165" s="12">
        <v>0</v>
      </c>
      <c r="J165" s="12">
        <v>0</v>
      </c>
      <c r="K165" s="12">
        <v>0</v>
      </c>
      <c r="L165" s="12">
        <v>170</v>
      </c>
      <c r="M165" s="12">
        <v>170</v>
      </c>
      <c r="N165" s="18"/>
      <c r="O165" s="18"/>
      <c r="P165" s="18"/>
    </row>
    <row r="166" spans="1:17" x14ac:dyDescent="0.3">
      <c r="A166" s="3"/>
      <c r="B166" s="3"/>
      <c r="C166" s="56">
        <v>42660.347916666666</v>
      </c>
      <c r="D166" s="11" t="s">
        <v>59</v>
      </c>
      <c r="E166" s="11"/>
      <c r="F166" s="56">
        <v>42660.551481481481</v>
      </c>
      <c r="G166" s="11" t="s">
        <v>12</v>
      </c>
      <c r="H166" s="12">
        <v>2900</v>
      </c>
      <c r="I166" s="12">
        <v>0</v>
      </c>
      <c r="J166" s="12">
        <v>0</v>
      </c>
      <c r="K166" s="12">
        <v>0</v>
      </c>
      <c r="L166" s="12">
        <v>350</v>
      </c>
      <c r="M166" s="12">
        <v>350</v>
      </c>
      <c r="N166" s="18"/>
      <c r="O166" s="18"/>
      <c r="P166" s="18"/>
    </row>
    <row r="167" spans="1:17" x14ac:dyDescent="0.3">
      <c r="A167" s="3"/>
      <c r="B167" s="3"/>
      <c r="C167" s="56">
        <v>42810.511805555558</v>
      </c>
      <c r="D167" s="11" t="s">
        <v>60</v>
      </c>
      <c r="E167" s="11"/>
      <c r="F167" s="56">
        <v>42810.599756944444</v>
      </c>
      <c r="G167" s="11" t="s">
        <v>12</v>
      </c>
      <c r="H167" s="12">
        <v>2900</v>
      </c>
      <c r="I167" s="12">
        <v>0</v>
      </c>
      <c r="J167" s="12">
        <v>0</v>
      </c>
      <c r="K167" s="12">
        <v>0</v>
      </c>
      <c r="L167" s="12">
        <v>400</v>
      </c>
      <c r="M167" s="12">
        <v>400</v>
      </c>
      <c r="N167" s="18"/>
      <c r="O167" s="18"/>
      <c r="P167" s="18"/>
    </row>
    <row r="168" spans="1:17" x14ac:dyDescent="0.3">
      <c r="A168" s="3"/>
      <c r="B168" s="3"/>
      <c r="C168" s="56">
        <v>42837.740277777775</v>
      </c>
      <c r="D168" s="11">
        <v>13</v>
      </c>
      <c r="E168" s="11"/>
      <c r="F168" s="56">
        <v>42837</v>
      </c>
      <c r="G168" s="11" t="s">
        <v>12</v>
      </c>
      <c r="H168" s="12">
        <v>2900</v>
      </c>
      <c r="I168" s="12">
        <v>0</v>
      </c>
      <c r="J168" s="12">
        <v>0</v>
      </c>
      <c r="K168" s="12">
        <v>0</v>
      </c>
      <c r="L168" s="12">
        <v>400</v>
      </c>
      <c r="M168" s="12">
        <v>400</v>
      </c>
      <c r="N168" s="18"/>
      <c r="O168" s="18"/>
      <c r="P168" s="18"/>
    </row>
    <row r="169" spans="1:17" x14ac:dyDescent="0.3">
      <c r="A169" s="3"/>
      <c r="B169" s="3"/>
      <c r="C169" s="56">
        <v>42866.640972222223</v>
      </c>
      <c r="D169" s="11">
        <v>37</v>
      </c>
      <c r="E169" s="11"/>
      <c r="F169" s="56">
        <v>42866</v>
      </c>
      <c r="G169" s="11" t="s">
        <v>12</v>
      </c>
      <c r="H169" s="12">
        <v>2900</v>
      </c>
      <c r="I169" s="12">
        <v>0</v>
      </c>
      <c r="J169" s="12">
        <v>0</v>
      </c>
      <c r="K169" s="12">
        <v>0</v>
      </c>
      <c r="L169" s="12">
        <v>2900</v>
      </c>
      <c r="M169" s="12">
        <v>2900</v>
      </c>
      <c r="N169" s="18"/>
      <c r="O169" s="18"/>
      <c r="P169" s="18"/>
    </row>
    <row r="170" spans="1:17" x14ac:dyDescent="0.3">
      <c r="A170" s="3"/>
      <c r="B170" s="3"/>
      <c r="C170" s="56"/>
      <c r="D170" s="11"/>
      <c r="E170" s="11"/>
      <c r="F170" s="56"/>
      <c r="G170" s="11"/>
      <c r="H170" s="12"/>
      <c r="I170" s="16">
        <f t="shared" ref="I170:M170" si="34">SUM(I165:I169)</f>
        <v>0</v>
      </c>
      <c r="J170" s="16">
        <f t="shared" si="34"/>
        <v>0</v>
      </c>
      <c r="K170" s="16">
        <f t="shared" si="34"/>
        <v>0</v>
      </c>
      <c r="L170" s="16">
        <f t="shared" si="34"/>
        <v>4220</v>
      </c>
      <c r="M170" s="16">
        <f t="shared" si="34"/>
        <v>4220</v>
      </c>
      <c r="N170" s="18"/>
      <c r="O170" s="18"/>
      <c r="P170" s="18"/>
      <c r="Q170" s="3"/>
    </row>
    <row r="171" spans="1:17" x14ac:dyDescent="0.3">
      <c r="C171" s="57" t="s">
        <v>90</v>
      </c>
      <c r="D171" s="10"/>
      <c r="E171" s="10"/>
      <c r="F171" s="57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3"/>
    </row>
    <row r="172" spans="1:17" x14ac:dyDescent="0.3">
      <c r="A172" s="3"/>
      <c r="B172" s="3"/>
      <c r="C172" s="56">
        <v>42810.511805555558</v>
      </c>
      <c r="D172" s="11" t="s">
        <v>61</v>
      </c>
      <c r="E172" s="11"/>
      <c r="F172" s="56">
        <v>42810.60083333333</v>
      </c>
      <c r="G172" s="11" t="s">
        <v>12</v>
      </c>
      <c r="H172" s="12">
        <v>23200</v>
      </c>
      <c r="I172" s="12">
        <v>0</v>
      </c>
      <c r="J172" s="12">
        <v>0</v>
      </c>
      <c r="K172" s="12">
        <v>0</v>
      </c>
      <c r="L172" s="12">
        <v>23200</v>
      </c>
      <c r="M172" s="12">
        <v>23200</v>
      </c>
      <c r="N172" s="18"/>
      <c r="O172" s="18"/>
      <c r="P172" s="18"/>
    </row>
    <row r="173" spans="1:17" x14ac:dyDescent="0.3">
      <c r="A173" s="3"/>
      <c r="B173" s="3"/>
      <c r="C173" s="56"/>
      <c r="D173" s="11"/>
      <c r="E173" s="11"/>
      <c r="F173" s="56"/>
      <c r="G173" s="11"/>
      <c r="H173" s="12"/>
      <c r="I173" s="16">
        <f t="shared" ref="I173" si="35">I172</f>
        <v>0</v>
      </c>
      <c r="J173" s="16">
        <f t="shared" ref="J173" si="36">J172</f>
        <v>0</v>
      </c>
      <c r="K173" s="16">
        <f t="shared" ref="K173" si="37">K172</f>
        <v>0</v>
      </c>
      <c r="L173" s="16">
        <f t="shared" ref="L173" si="38">L172</f>
        <v>23200</v>
      </c>
      <c r="M173" s="16">
        <f t="shared" ref="M173" si="39">M172</f>
        <v>23200</v>
      </c>
      <c r="N173" s="18"/>
      <c r="O173" s="18"/>
      <c r="P173" s="18"/>
      <c r="Q173" s="3"/>
    </row>
    <row r="174" spans="1:17" x14ac:dyDescent="0.3">
      <c r="C174" s="57" t="s">
        <v>91</v>
      </c>
      <c r="D174" s="10"/>
      <c r="E174" s="10"/>
      <c r="F174" s="57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3"/>
    </row>
    <row r="175" spans="1:17" x14ac:dyDescent="0.3">
      <c r="A175" s="3"/>
      <c r="B175" s="3"/>
      <c r="C175" s="56">
        <v>42739.521527777775</v>
      </c>
      <c r="D175" s="11">
        <v>2</v>
      </c>
      <c r="E175" s="11"/>
      <c r="F175" s="56">
        <v>42739.710740740738</v>
      </c>
      <c r="G175" s="11" t="s">
        <v>12</v>
      </c>
      <c r="H175" s="12">
        <v>1</v>
      </c>
      <c r="I175" s="12">
        <v>0</v>
      </c>
      <c r="J175" s="12">
        <v>0</v>
      </c>
      <c r="K175" s="12">
        <v>0</v>
      </c>
      <c r="L175" s="12">
        <v>1</v>
      </c>
      <c r="M175" s="12">
        <v>1</v>
      </c>
      <c r="N175" s="18"/>
      <c r="O175" s="18"/>
      <c r="P175" s="18"/>
    </row>
    <row r="176" spans="1:17" x14ac:dyDescent="0.3">
      <c r="A176" s="3"/>
      <c r="B176" s="3"/>
      <c r="C176" s="56">
        <v>43206.349305555559</v>
      </c>
      <c r="D176" s="11">
        <v>296</v>
      </c>
      <c r="E176" s="11"/>
      <c r="F176" s="56">
        <v>43206</v>
      </c>
      <c r="G176" s="11" t="s">
        <v>12</v>
      </c>
      <c r="H176" s="12">
        <v>2900</v>
      </c>
      <c r="I176" s="12">
        <v>0</v>
      </c>
      <c r="J176" s="12">
        <v>0</v>
      </c>
      <c r="K176" s="12">
        <v>2900</v>
      </c>
      <c r="L176" s="12">
        <v>0</v>
      </c>
      <c r="M176" s="12">
        <v>2900</v>
      </c>
      <c r="N176" s="18"/>
      <c r="O176" s="18"/>
      <c r="P176" s="18"/>
    </row>
    <row r="177" spans="1:17" x14ac:dyDescent="0.3">
      <c r="A177" s="3"/>
      <c r="B177" s="3"/>
      <c r="C177" s="56">
        <v>43236.470138888886</v>
      </c>
      <c r="D177" s="11">
        <v>328</v>
      </c>
      <c r="E177" s="11"/>
      <c r="F177" s="56">
        <v>43236</v>
      </c>
      <c r="G177" s="11" t="s">
        <v>12</v>
      </c>
      <c r="H177" s="12">
        <v>2900</v>
      </c>
      <c r="I177" s="12">
        <v>0</v>
      </c>
      <c r="J177" s="12">
        <v>2900</v>
      </c>
      <c r="K177" s="12">
        <v>0</v>
      </c>
      <c r="L177" s="12">
        <v>0</v>
      </c>
      <c r="M177" s="12">
        <v>2900</v>
      </c>
      <c r="N177" s="18"/>
      <c r="O177" s="18"/>
      <c r="P177" s="18"/>
    </row>
    <row r="178" spans="1:17" x14ac:dyDescent="0.3">
      <c r="A178" s="3"/>
      <c r="B178" s="3"/>
      <c r="C178" s="56">
        <v>43265.760416666664</v>
      </c>
      <c r="D178" s="11">
        <v>355</v>
      </c>
      <c r="E178" s="11"/>
      <c r="F178" s="56">
        <v>43265</v>
      </c>
      <c r="G178" s="11" t="s">
        <v>12</v>
      </c>
      <c r="H178" s="12">
        <v>2900</v>
      </c>
      <c r="I178" s="12">
        <v>2900</v>
      </c>
      <c r="J178" s="12">
        <v>0</v>
      </c>
      <c r="K178" s="12">
        <v>0</v>
      </c>
      <c r="L178" s="12">
        <v>0</v>
      </c>
      <c r="M178" s="12">
        <v>2900</v>
      </c>
      <c r="N178" s="18"/>
      <c r="O178" s="18"/>
      <c r="P178" s="18"/>
    </row>
    <row r="179" spans="1:17" x14ac:dyDescent="0.3">
      <c r="A179" s="3"/>
      <c r="B179" s="3"/>
      <c r="C179" s="56"/>
      <c r="D179" s="11"/>
      <c r="E179" s="11"/>
      <c r="F179" s="56"/>
      <c r="G179" s="11"/>
      <c r="H179" s="12"/>
      <c r="I179" s="16">
        <f t="shared" ref="I179:M179" si="40">SUM(I175:I178)</f>
        <v>2900</v>
      </c>
      <c r="J179" s="16">
        <f t="shared" si="40"/>
        <v>2900</v>
      </c>
      <c r="K179" s="16">
        <f t="shared" si="40"/>
        <v>2900</v>
      </c>
      <c r="L179" s="16">
        <f t="shared" si="40"/>
        <v>1</v>
      </c>
      <c r="M179" s="16">
        <f t="shared" si="40"/>
        <v>8701</v>
      </c>
      <c r="N179" s="18"/>
      <c r="O179" s="18"/>
      <c r="P179" s="18"/>
      <c r="Q179" s="3"/>
    </row>
    <row r="180" spans="1:17" x14ac:dyDescent="0.3">
      <c r="C180" s="57" t="s">
        <v>92</v>
      </c>
      <c r="D180" s="10"/>
      <c r="E180" s="10"/>
      <c r="F180" s="57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3"/>
    </row>
    <row r="181" spans="1:17" x14ac:dyDescent="0.3">
      <c r="A181" s="3"/>
      <c r="B181" s="3"/>
      <c r="C181" s="56">
        <v>42866.671527777777</v>
      </c>
      <c r="D181" s="11">
        <v>39</v>
      </c>
      <c r="E181" s="11"/>
      <c r="F181" s="56">
        <v>42866</v>
      </c>
      <c r="G181" s="11" t="s">
        <v>12</v>
      </c>
      <c r="H181" s="12">
        <v>20764</v>
      </c>
      <c r="I181" s="12">
        <v>0</v>
      </c>
      <c r="J181" s="12">
        <v>0</v>
      </c>
      <c r="K181" s="12">
        <v>0</v>
      </c>
      <c r="L181" s="12">
        <v>20764</v>
      </c>
      <c r="M181" s="12">
        <v>20764</v>
      </c>
      <c r="N181" s="18"/>
      <c r="O181" s="18"/>
      <c r="P181" s="18"/>
    </row>
    <row r="182" spans="1:17" x14ac:dyDescent="0.3">
      <c r="A182" s="3"/>
      <c r="B182" s="3"/>
      <c r="C182" s="56">
        <v>43265.758333333331</v>
      </c>
      <c r="D182" s="11">
        <v>350</v>
      </c>
      <c r="E182" s="11"/>
      <c r="F182" s="56">
        <v>43265</v>
      </c>
      <c r="G182" s="11" t="s">
        <v>12</v>
      </c>
      <c r="H182" s="12">
        <v>20764</v>
      </c>
      <c r="I182" s="12">
        <v>20764</v>
      </c>
      <c r="J182" s="12">
        <v>0</v>
      </c>
      <c r="K182" s="12">
        <v>0</v>
      </c>
      <c r="L182" s="12">
        <v>0</v>
      </c>
      <c r="M182" s="12">
        <v>20764</v>
      </c>
      <c r="N182" s="18"/>
      <c r="O182" s="18"/>
      <c r="P182" s="18"/>
    </row>
    <row r="183" spans="1:17" x14ac:dyDescent="0.3">
      <c r="A183" s="3"/>
      <c r="B183" s="3"/>
      <c r="C183" s="56"/>
      <c r="D183" s="11"/>
      <c r="E183" s="11"/>
      <c r="F183" s="56"/>
      <c r="G183" s="11"/>
      <c r="H183" s="12"/>
      <c r="I183" s="16">
        <f t="shared" ref="I183:M183" si="41">SUM(I181:I182)</f>
        <v>20764</v>
      </c>
      <c r="J183" s="16">
        <f t="shared" si="41"/>
        <v>0</v>
      </c>
      <c r="K183" s="16">
        <f t="shared" si="41"/>
        <v>0</v>
      </c>
      <c r="L183" s="16">
        <f t="shared" si="41"/>
        <v>20764</v>
      </c>
      <c r="M183" s="16">
        <f t="shared" si="41"/>
        <v>41528</v>
      </c>
      <c r="N183" s="18"/>
      <c r="O183" s="18"/>
      <c r="P183" s="18"/>
      <c r="Q183" s="3"/>
    </row>
    <row r="184" spans="1:17" x14ac:dyDescent="0.3">
      <c r="C184" s="57" t="s">
        <v>93</v>
      </c>
      <c r="D184" s="10"/>
      <c r="E184" s="10"/>
      <c r="F184" s="57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3"/>
    </row>
    <row r="185" spans="1:17" x14ac:dyDescent="0.3">
      <c r="A185" s="3"/>
      <c r="B185" s="3"/>
      <c r="C185" s="56">
        <v>42627.348611111112</v>
      </c>
      <c r="D185" s="11" t="s">
        <v>62</v>
      </c>
      <c r="E185" s="11"/>
      <c r="F185" s="56">
        <v>42627.43408564815</v>
      </c>
      <c r="G185" s="11" t="s">
        <v>12</v>
      </c>
      <c r="H185" s="12">
        <v>1856</v>
      </c>
      <c r="I185" s="12">
        <v>0</v>
      </c>
      <c r="J185" s="12">
        <v>0</v>
      </c>
      <c r="K185" s="12">
        <v>0</v>
      </c>
      <c r="L185" s="12">
        <v>1856</v>
      </c>
      <c r="M185" s="12">
        <v>1856</v>
      </c>
      <c r="N185" s="18"/>
      <c r="O185" s="18"/>
      <c r="P185" s="18"/>
    </row>
    <row r="186" spans="1:17" x14ac:dyDescent="0.3">
      <c r="A186" s="3"/>
      <c r="B186" s="3"/>
      <c r="C186" s="56">
        <v>42751.347916666666</v>
      </c>
      <c r="D186" s="11" t="s">
        <v>63</v>
      </c>
      <c r="E186" s="11"/>
      <c r="F186" s="56">
        <v>42751.409409722219</v>
      </c>
      <c r="G186" s="11" t="s">
        <v>12</v>
      </c>
      <c r="H186" s="12">
        <v>1856</v>
      </c>
      <c r="I186" s="12">
        <v>0</v>
      </c>
      <c r="J186" s="12">
        <v>0</v>
      </c>
      <c r="K186" s="12">
        <v>0</v>
      </c>
      <c r="L186" s="12">
        <v>1856</v>
      </c>
      <c r="M186" s="12">
        <v>1856</v>
      </c>
      <c r="N186" s="18"/>
      <c r="O186" s="18"/>
      <c r="P186" s="18"/>
    </row>
    <row r="187" spans="1:17" x14ac:dyDescent="0.3">
      <c r="A187" s="3"/>
      <c r="B187" s="3"/>
      <c r="C187" s="56"/>
      <c r="D187" s="11"/>
      <c r="E187" s="11"/>
      <c r="F187" s="56"/>
      <c r="G187" s="11"/>
      <c r="H187" s="12"/>
      <c r="I187" s="16">
        <f t="shared" ref="I187" si="42">SUM(I185:I186)</f>
        <v>0</v>
      </c>
      <c r="J187" s="16">
        <f t="shared" ref="J187" si="43">SUM(J185:J186)</f>
        <v>0</v>
      </c>
      <c r="K187" s="16">
        <f t="shared" ref="K187" si="44">SUM(K185:K186)</f>
        <v>0</v>
      </c>
      <c r="L187" s="16">
        <f t="shared" ref="L187" si="45">SUM(L185:L186)</f>
        <v>3712</v>
      </c>
      <c r="M187" s="16">
        <f t="shared" ref="M187" si="46">SUM(M185:M186)</f>
        <v>3712</v>
      </c>
      <c r="N187" s="18"/>
      <c r="O187" s="18"/>
      <c r="P187" s="18"/>
      <c r="Q187" s="3"/>
    </row>
    <row r="188" spans="1:17" x14ac:dyDescent="0.3">
      <c r="C188" s="57" t="s">
        <v>94</v>
      </c>
      <c r="D188" s="10"/>
      <c r="E188" s="10"/>
      <c r="F188" s="57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3"/>
    </row>
    <row r="189" spans="1:17" x14ac:dyDescent="0.3">
      <c r="A189" s="3"/>
      <c r="B189" s="3"/>
      <c r="C189" s="56">
        <v>43229.668055555558</v>
      </c>
      <c r="D189" s="11">
        <v>310</v>
      </c>
      <c r="E189" s="11"/>
      <c r="F189" s="56">
        <v>43229</v>
      </c>
      <c r="G189" s="11" t="s">
        <v>12</v>
      </c>
      <c r="H189" s="12">
        <v>10000</v>
      </c>
      <c r="I189" s="12">
        <v>0</v>
      </c>
      <c r="J189" s="12">
        <v>10000</v>
      </c>
      <c r="K189" s="12">
        <v>0</v>
      </c>
      <c r="L189" s="12">
        <v>0</v>
      </c>
      <c r="M189" s="12">
        <v>10000</v>
      </c>
      <c r="N189" s="18"/>
      <c r="O189" s="18"/>
      <c r="P189" s="18"/>
    </row>
    <row r="190" spans="1:17" x14ac:dyDescent="0.3">
      <c r="A190" s="3"/>
      <c r="B190" s="3"/>
      <c r="C190" s="56">
        <v>43229.804155092592</v>
      </c>
      <c r="D190" s="11">
        <v>309</v>
      </c>
      <c r="E190" s="11"/>
      <c r="F190" s="56">
        <v>43229.599999999999</v>
      </c>
      <c r="G190" s="11" t="s">
        <v>12</v>
      </c>
      <c r="H190" s="12">
        <v>10000</v>
      </c>
      <c r="I190" s="12">
        <v>0</v>
      </c>
      <c r="J190" s="12">
        <v>10000</v>
      </c>
      <c r="K190" s="12">
        <v>0</v>
      </c>
      <c r="L190" s="12">
        <v>0</v>
      </c>
      <c r="M190" s="12">
        <v>10000</v>
      </c>
      <c r="N190" s="18"/>
      <c r="O190" s="18"/>
      <c r="P190" s="18"/>
    </row>
    <row r="191" spans="1:17" x14ac:dyDescent="0.3">
      <c r="A191" s="3"/>
      <c r="B191" s="3"/>
      <c r="C191" s="56"/>
      <c r="D191" s="11"/>
      <c r="E191" s="11"/>
      <c r="F191" s="56"/>
      <c r="G191" s="11"/>
      <c r="H191" s="12"/>
      <c r="I191" s="16">
        <f t="shared" ref="I191" si="47">SUM(I189:I190)</f>
        <v>0</v>
      </c>
      <c r="J191" s="16">
        <f t="shared" ref="J191" si="48">SUM(J189:J190)</f>
        <v>20000</v>
      </c>
      <c r="K191" s="16">
        <f t="shared" ref="K191" si="49">SUM(K189:K190)</f>
        <v>0</v>
      </c>
      <c r="L191" s="16">
        <f t="shared" ref="L191" si="50">SUM(L189:L190)</f>
        <v>0</v>
      </c>
      <c r="M191" s="16">
        <f t="shared" ref="M191" si="51">SUM(M189:M190)</f>
        <v>20000</v>
      </c>
      <c r="N191" s="18"/>
      <c r="O191" s="18"/>
      <c r="P191" s="18"/>
      <c r="Q191" s="3"/>
    </row>
    <row r="192" spans="1:17" x14ac:dyDescent="0.3">
      <c r="C192" s="57" t="s">
        <v>94</v>
      </c>
      <c r="D192" s="10"/>
      <c r="E192" s="10"/>
      <c r="F192" s="57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3"/>
    </row>
    <row r="193" spans="1:17" x14ac:dyDescent="0.3">
      <c r="A193" s="3"/>
      <c r="B193" s="3"/>
      <c r="C193" s="56">
        <v>42718.347916666666</v>
      </c>
      <c r="D193" s="11" t="s">
        <v>64</v>
      </c>
      <c r="E193" s="11"/>
      <c r="F193" s="56">
        <v>42718.714386574073</v>
      </c>
      <c r="G193" s="11" t="s">
        <v>12</v>
      </c>
      <c r="H193" s="12">
        <v>3944</v>
      </c>
      <c r="I193" s="12">
        <v>0</v>
      </c>
      <c r="J193" s="12">
        <v>0</v>
      </c>
      <c r="K193" s="12">
        <v>0</v>
      </c>
      <c r="L193" s="12">
        <v>3944</v>
      </c>
      <c r="M193" s="12">
        <v>3944</v>
      </c>
      <c r="N193" s="18"/>
      <c r="O193" s="18"/>
      <c r="P193" s="18"/>
    </row>
    <row r="194" spans="1:17" x14ac:dyDescent="0.3">
      <c r="A194" s="3"/>
      <c r="B194" s="3"/>
      <c r="C194" s="56">
        <v>42781.348611111112</v>
      </c>
      <c r="D194" s="11" t="s">
        <v>65</v>
      </c>
      <c r="E194" s="11"/>
      <c r="F194" s="56">
        <v>42781.496574074074</v>
      </c>
      <c r="G194" s="11" t="s">
        <v>12</v>
      </c>
      <c r="H194" s="12">
        <v>3944</v>
      </c>
      <c r="I194" s="12">
        <v>0</v>
      </c>
      <c r="J194" s="12">
        <v>0</v>
      </c>
      <c r="K194" s="12">
        <v>0</v>
      </c>
      <c r="L194" s="12">
        <v>3944</v>
      </c>
      <c r="M194" s="12">
        <v>3944</v>
      </c>
      <c r="N194" s="18"/>
      <c r="O194" s="18"/>
      <c r="P194" s="18"/>
    </row>
    <row r="195" spans="1:17" x14ac:dyDescent="0.3">
      <c r="A195" s="3"/>
      <c r="B195" s="3"/>
      <c r="C195" s="56"/>
      <c r="D195" s="11"/>
      <c r="E195" s="11"/>
      <c r="F195" s="56"/>
      <c r="G195" s="11"/>
      <c r="H195" s="12"/>
      <c r="I195" s="16">
        <f t="shared" ref="I195" si="52">SUM(I193:I194)</f>
        <v>0</v>
      </c>
      <c r="J195" s="16">
        <f t="shared" ref="J195" si="53">SUM(J193:J194)</f>
        <v>0</v>
      </c>
      <c r="K195" s="16">
        <f t="shared" ref="K195" si="54">SUM(K193:K194)</f>
        <v>0</v>
      </c>
      <c r="L195" s="16">
        <f t="shared" ref="L195" si="55">SUM(L193:L194)</f>
        <v>7888</v>
      </c>
      <c r="M195" s="16">
        <f t="shared" ref="M195" si="56">SUM(M193:M194)</f>
        <v>7888</v>
      </c>
      <c r="N195" s="18"/>
      <c r="O195" s="18"/>
      <c r="P195" s="18"/>
      <c r="Q195" s="3"/>
    </row>
    <row r="196" spans="1:17" x14ac:dyDescent="0.3">
      <c r="C196" s="57" t="s">
        <v>95</v>
      </c>
      <c r="D196" s="10"/>
      <c r="E196" s="10"/>
      <c r="F196" s="57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3"/>
    </row>
    <row r="197" spans="1:17" x14ac:dyDescent="0.3">
      <c r="A197" s="3"/>
      <c r="B197" s="3"/>
      <c r="C197" s="56">
        <v>43265.447222222225</v>
      </c>
      <c r="D197" s="11">
        <v>341</v>
      </c>
      <c r="E197" s="11"/>
      <c r="F197" s="56">
        <v>43265</v>
      </c>
      <c r="G197" s="11" t="s">
        <v>12</v>
      </c>
      <c r="H197" s="12">
        <v>22000</v>
      </c>
      <c r="I197" s="12">
        <v>22000</v>
      </c>
      <c r="J197" s="12">
        <v>0</v>
      </c>
      <c r="K197" s="12">
        <v>0</v>
      </c>
      <c r="L197" s="12">
        <v>0</v>
      </c>
      <c r="M197" s="12">
        <v>22000</v>
      </c>
      <c r="N197" s="18"/>
      <c r="O197" s="18"/>
      <c r="P197" s="18"/>
    </row>
    <row r="198" spans="1:17" x14ac:dyDescent="0.3">
      <c r="A198" s="3"/>
      <c r="B198" s="3"/>
      <c r="C198" s="56"/>
      <c r="D198" s="11"/>
      <c r="E198" s="11"/>
      <c r="F198" s="56"/>
      <c r="G198" s="11"/>
      <c r="H198" s="12"/>
      <c r="I198" s="16">
        <f t="shared" ref="I198" si="57">I197</f>
        <v>22000</v>
      </c>
      <c r="J198" s="16">
        <f t="shared" ref="J198" si="58">J197</f>
        <v>0</v>
      </c>
      <c r="K198" s="16">
        <f t="shared" ref="K198" si="59">K197</f>
        <v>0</v>
      </c>
      <c r="L198" s="16">
        <f t="shared" ref="L198" si="60">L197</f>
        <v>0</v>
      </c>
      <c r="M198" s="16">
        <f t="shared" ref="M198" si="61">M197</f>
        <v>22000</v>
      </c>
      <c r="N198" s="18"/>
      <c r="O198" s="18"/>
      <c r="P198" s="18"/>
      <c r="Q198" s="3"/>
    </row>
    <row r="199" spans="1:17" x14ac:dyDescent="0.3">
      <c r="C199" s="57" t="s">
        <v>96</v>
      </c>
      <c r="D199" s="10"/>
      <c r="E199" s="10"/>
      <c r="F199" s="57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3"/>
    </row>
    <row r="200" spans="1:17" x14ac:dyDescent="0.3">
      <c r="A200" s="3"/>
      <c r="B200" s="3"/>
      <c r="C200" s="56">
        <v>43236.46875</v>
      </c>
      <c r="D200" s="11">
        <v>324</v>
      </c>
      <c r="E200" s="11"/>
      <c r="F200" s="56">
        <v>43236</v>
      </c>
      <c r="G200" s="11" t="s">
        <v>12</v>
      </c>
      <c r="H200" s="12">
        <v>4640</v>
      </c>
      <c r="I200" s="12">
        <v>0</v>
      </c>
      <c r="J200" s="12">
        <v>4640</v>
      </c>
      <c r="K200" s="12">
        <v>0</v>
      </c>
      <c r="L200" s="12">
        <v>0</v>
      </c>
      <c r="M200" s="12">
        <v>4640</v>
      </c>
      <c r="N200" s="18"/>
      <c r="O200" s="18"/>
      <c r="P200" s="18"/>
    </row>
    <row r="201" spans="1:17" x14ac:dyDescent="0.3">
      <c r="A201" s="3"/>
      <c r="B201" s="3"/>
      <c r="C201" s="56">
        <v>43265.758333333331</v>
      </c>
      <c r="D201" s="11">
        <v>351</v>
      </c>
      <c r="E201" s="11"/>
      <c r="F201" s="56">
        <v>43265</v>
      </c>
      <c r="G201" s="11" t="s">
        <v>12</v>
      </c>
      <c r="H201" s="12">
        <v>4640</v>
      </c>
      <c r="I201" s="12">
        <v>4640</v>
      </c>
      <c r="J201" s="12">
        <v>0</v>
      </c>
      <c r="K201" s="12">
        <v>0</v>
      </c>
      <c r="L201" s="12">
        <v>0</v>
      </c>
      <c r="M201" s="12">
        <v>4640</v>
      </c>
      <c r="N201" s="18"/>
      <c r="O201" s="18"/>
      <c r="P201" s="18"/>
    </row>
    <row r="202" spans="1:17" x14ac:dyDescent="0.3">
      <c r="A202" s="3"/>
      <c r="B202" s="3"/>
      <c r="C202" s="56"/>
      <c r="D202" s="11"/>
      <c r="E202" s="11"/>
      <c r="F202" s="56"/>
      <c r="G202" s="11"/>
      <c r="H202" s="12"/>
      <c r="I202" s="16">
        <f t="shared" ref="I202" si="62">SUM(I200:I201)</f>
        <v>4640</v>
      </c>
      <c r="J202" s="16">
        <f t="shared" ref="J202" si="63">SUM(J200:J201)</f>
        <v>4640</v>
      </c>
      <c r="K202" s="16">
        <f t="shared" ref="K202" si="64">SUM(K200:K201)</f>
        <v>0</v>
      </c>
      <c r="L202" s="16">
        <f t="shared" ref="L202" si="65">SUM(L200:L201)</f>
        <v>0</v>
      </c>
      <c r="M202" s="16">
        <f t="shared" ref="M202" si="66">SUM(M200:M201)</f>
        <v>9280</v>
      </c>
      <c r="N202" s="18"/>
      <c r="O202" s="18"/>
      <c r="P202" s="18"/>
      <c r="Q202" s="3"/>
    </row>
    <row r="203" spans="1:17" x14ac:dyDescent="0.3">
      <c r="C203" s="57" t="s">
        <v>97</v>
      </c>
      <c r="D203" s="10"/>
      <c r="E203" s="10"/>
      <c r="F203" s="57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3"/>
    </row>
    <row r="204" spans="1:17" x14ac:dyDescent="0.3">
      <c r="A204" s="3"/>
      <c r="B204" s="3"/>
      <c r="C204" s="56">
        <v>43087.474305555559</v>
      </c>
      <c r="D204" s="11">
        <v>191</v>
      </c>
      <c r="E204" s="11"/>
      <c r="F204" s="56">
        <v>43087</v>
      </c>
      <c r="G204" s="11" t="s">
        <v>12</v>
      </c>
      <c r="H204" s="12">
        <v>812</v>
      </c>
      <c r="I204" s="12">
        <v>0</v>
      </c>
      <c r="J204" s="12">
        <v>0</v>
      </c>
      <c r="K204" s="12">
        <v>0</v>
      </c>
      <c r="L204" s="12">
        <v>812</v>
      </c>
      <c r="M204" s="12">
        <v>812</v>
      </c>
      <c r="N204" s="18"/>
      <c r="O204" s="18"/>
      <c r="P204" s="18"/>
    </row>
    <row r="205" spans="1:17" x14ac:dyDescent="0.3">
      <c r="A205" s="3"/>
      <c r="B205" s="3"/>
      <c r="C205" s="56"/>
      <c r="D205" s="11"/>
      <c r="E205" s="11"/>
      <c r="F205" s="56"/>
      <c r="G205" s="11"/>
      <c r="H205" s="12"/>
      <c r="I205" s="16">
        <f t="shared" ref="I205" si="67">I204</f>
        <v>0</v>
      </c>
      <c r="J205" s="16">
        <f t="shared" ref="J205" si="68">J204</f>
        <v>0</v>
      </c>
      <c r="K205" s="16">
        <f t="shared" ref="K205" si="69">K204</f>
        <v>0</v>
      </c>
      <c r="L205" s="16">
        <f t="shared" ref="L205" si="70">L204</f>
        <v>812</v>
      </c>
      <c r="M205" s="16">
        <f t="shared" ref="M205" si="71">M204</f>
        <v>812</v>
      </c>
      <c r="N205" s="18"/>
      <c r="O205" s="18"/>
      <c r="P205" s="18"/>
      <c r="Q205" s="3"/>
    </row>
    <row r="206" spans="1:17" x14ac:dyDescent="0.3">
      <c r="C206" s="57" t="s">
        <v>98</v>
      </c>
      <c r="D206" s="10"/>
      <c r="E206" s="10"/>
      <c r="F206" s="57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3"/>
    </row>
    <row r="207" spans="1:17" x14ac:dyDescent="0.3">
      <c r="A207" s="3"/>
      <c r="B207" s="3"/>
      <c r="C207" s="56">
        <v>42765.54583333333</v>
      </c>
      <c r="D207" s="11" t="s">
        <v>66</v>
      </c>
      <c r="E207" s="11"/>
      <c r="F207" s="56">
        <v>42765.421759259261</v>
      </c>
      <c r="G207" s="11" t="s">
        <v>12</v>
      </c>
      <c r="H207" s="12">
        <v>11310</v>
      </c>
      <c r="I207" s="12">
        <v>0</v>
      </c>
      <c r="J207" s="12">
        <v>0</v>
      </c>
      <c r="K207" s="12">
        <v>0</v>
      </c>
      <c r="L207" s="12">
        <v>11310</v>
      </c>
      <c r="M207" s="12">
        <v>11310</v>
      </c>
      <c r="N207" s="18"/>
      <c r="O207" s="18"/>
      <c r="P207" s="18"/>
    </row>
    <row r="208" spans="1:17" x14ac:dyDescent="0.3">
      <c r="A208" s="3"/>
      <c r="B208" s="3"/>
      <c r="C208" s="56"/>
      <c r="D208" s="11"/>
      <c r="E208" s="11"/>
      <c r="F208" s="56"/>
      <c r="G208" s="11"/>
      <c r="H208" s="12"/>
      <c r="I208" s="16">
        <f t="shared" ref="I208" si="72">I207</f>
        <v>0</v>
      </c>
      <c r="J208" s="16">
        <f t="shared" ref="J208" si="73">J207</f>
        <v>0</v>
      </c>
      <c r="K208" s="16">
        <f t="shared" ref="K208" si="74">K207</f>
        <v>0</v>
      </c>
      <c r="L208" s="16">
        <f t="shared" ref="L208" si="75">L207</f>
        <v>11310</v>
      </c>
      <c r="M208" s="16">
        <f t="shared" ref="M208" si="76">M207</f>
        <v>11310</v>
      </c>
      <c r="N208" s="18"/>
      <c r="O208" s="18"/>
      <c r="P208" s="18"/>
      <c r="Q208" s="3"/>
    </row>
    <row r="209" spans="1:17" x14ac:dyDescent="0.3">
      <c r="C209" s="57" t="s">
        <v>99</v>
      </c>
      <c r="D209" s="10"/>
      <c r="E209" s="10"/>
      <c r="F209" s="57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3"/>
    </row>
    <row r="210" spans="1:17" x14ac:dyDescent="0.3">
      <c r="A210" s="3"/>
      <c r="B210" s="3"/>
      <c r="C210" s="56">
        <v>42200.302083333336</v>
      </c>
      <c r="D210" s="11" t="s">
        <v>67</v>
      </c>
      <c r="E210" s="11"/>
      <c r="F210" s="56">
        <v>42200</v>
      </c>
      <c r="G210" s="11" t="s">
        <v>12</v>
      </c>
      <c r="H210" s="12">
        <v>28536</v>
      </c>
      <c r="I210" s="12">
        <v>0</v>
      </c>
      <c r="J210" s="12">
        <v>0</v>
      </c>
      <c r="K210" s="12">
        <v>0</v>
      </c>
      <c r="L210" s="12">
        <v>22736</v>
      </c>
      <c r="M210" s="12">
        <v>22736</v>
      </c>
      <c r="N210" s="18"/>
      <c r="O210" s="18"/>
      <c r="P210" s="18"/>
    </row>
    <row r="211" spans="1:17" x14ac:dyDescent="0.3">
      <c r="A211" s="3"/>
      <c r="B211" s="3"/>
      <c r="C211" s="56">
        <v>42294.302777777775</v>
      </c>
      <c r="D211" s="11" t="s">
        <v>68</v>
      </c>
      <c r="E211" s="11"/>
      <c r="F211" s="56">
        <v>42294</v>
      </c>
      <c r="G211" s="11" t="s">
        <v>12</v>
      </c>
      <c r="H211" s="12">
        <v>17168</v>
      </c>
      <c r="I211" s="12">
        <v>0</v>
      </c>
      <c r="J211" s="12">
        <v>0</v>
      </c>
      <c r="K211" s="12">
        <v>0</v>
      </c>
      <c r="L211" s="12">
        <v>11368</v>
      </c>
      <c r="M211" s="12">
        <v>11368</v>
      </c>
      <c r="N211" s="18"/>
      <c r="O211" s="18"/>
      <c r="P211" s="18"/>
    </row>
    <row r="212" spans="1:17" x14ac:dyDescent="0.3">
      <c r="A212" s="3"/>
      <c r="B212" s="3"/>
      <c r="C212" s="56"/>
      <c r="D212" s="11"/>
      <c r="E212" s="11"/>
      <c r="F212" s="56"/>
      <c r="G212" s="11"/>
      <c r="H212" s="12"/>
      <c r="I212" s="16">
        <f t="shared" ref="I212" si="77">SUM(I210:I211)</f>
        <v>0</v>
      </c>
      <c r="J212" s="16">
        <f t="shared" ref="J212" si="78">SUM(J210:J211)</f>
        <v>0</v>
      </c>
      <c r="K212" s="16">
        <f t="shared" ref="K212" si="79">SUM(K210:K211)</f>
        <v>0</v>
      </c>
      <c r="L212" s="16">
        <f t="shared" ref="L212" si="80">SUM(L210:L211)</f>
        <v>34104</v>
      </c>
      <c r="M212" s="16">
        <f t="shared" ref="M212" si="81">SUM(M210:M211)</f>
        <v>34104</v>
      </c>
      <c r="N212" s="18"/>
      <c r="O212" s="18"/>
      <c r="P212" s="18"/>
      <c r="Q212" s="3"/>
    </row>
    <row r="213" spans="1:17" x14ac:dyDescent="0.3">
      <c r="C213" s="57" t="s">
        <v>100</v>
      </c>
      <c r="D213" s="10"/>
      <c r="E213" s="10"/>
      <c r="F213" s="57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3"/>
    </row>
    <row r="214" spans="1:17" x14ac:dyDescent="0.3">
      <c r="A214" s="3"/>
      <c r="B214" s="3"/>
      <c r="C214" s="56">
        <v>43236.470138888886</v>
      </c>
      <c r="D214" s="11">
        <v>327</v>
      </c>
      <c r="E214" s="11"/>
      <c r="F214" s="56">
        <v>43236</v>
      </c>
      <c r="G214" s="11" t="s">
        <v>12</v>
      </c>
      <c r="H214" s="12">
        <v>4350</v>
      </c>
      <c r="I214" s="12">
        <v>0</v>
      </c>
      <c r="J214" s="12">
        <v>4350</v>
      </c>
      <c r="K214" s="12">
        <v>0</v>
      </c>
      <c r="L214" s="12">
        <v>0</v>
      </c>
      <c r="M214" s="12">
        <v>4350</v>
      </c>
      <c r="N214" s="18"/>
      <c r="O214" s="18"/>
      <c r="P214" s="18"/>
    </row>
    <row r="215" spans="1:17" x14ac:dyDescent="0.3">
      <c r="A215" s="3"/>
      <c r="B215" s="3"/>
      <c r="C215" s="56">
        <v>43265.759722222225</v>
      </c>
      <c r="D215" s="11">
        <v>354</v>
      </c>
      <c r="E215" s="11"/>
      <c r="F215" s="56">
        <v>43265</v>
      </c>
      <c r="G215" s="11" t="s">
        <v>12</v>
      </c>
      <c r="H215" s="12">
        <v>4350</v>
      </c>
      <c r="I215" s="12">
        <v>4350</v>
      </c>
      <c r="J215" s="12">
        <v>0</v>
      </c>
      <c r="K215" s="12">
        <v>0</v>
      </c>
      <c r="L215" s="12">
        <v>0</v>
      </c>
      <c r="M215" s="12">
        <v>4350</v>
      </c>
      <c r="N215" s="18"/>
      <c r="O215" s="18"/>
      <c r="P215" s="18"/>
    </row>
    <row r="216" spans="1:17" x14ac:dyDescent="0.3">
      <c r="A216" s="3"/>
      <c r="B216" s="3"/>
      <c r="C216" s="11"/>
      <c r="D216" s="11"/>
      <c r="E216" s="11"/>
      <c r="F216" s="56"/>
      <c r="G216" s="11"/>
      <c r="H216" s="12"/>
      <c r="I216" s="16">
        <f t="shared" ref="I216" si="82">SUM(I214:I215)</f>
        <v>4350</v>
      </c>
      <c r="J216" s="16">
        <f t="shared" ref="J216" si="83">SUM(J214:J215)</f>
        <v>4350</v>
      </c>
      <c r="K216" s="16">
        <f t="shared" ref="K216" si="84">SUM(K214:K215)</f>
        <v>0</v>
      </c>
      <c r="L216" s="16">
        <f t="shared" ref="L216" si="85">SUM(L214:L215)</f>
        <v>0</v>
      </c>
      <c r="M216" s="16">
        <f t="shared" ref="M216" si="86">SUM(M214:M215)</f>
        <v>8700</v>
      </c>
      <c r="N216" s="19"/>
      <c r="O216" s="19"/>
      <c r="P216" s="19"/>
      <c r="Q216" s="3"/>
    </row>
    <row r="217" spans="1:17" x14ac:dyDescent="0.3">
      <c r="A217" s="3"/>
      <c r="B217" s="3"/>
      <c r="C217" s="11"/>
      <c r="D217" s="11"/>
      <c r="E217" s="11"/>
      <c r="F217" s="56"/>
      <c r="G217" s="11"/>
      <c r="H217" s="12"/>
      <c r="I217" s="12"/>
      <c r="J217" s="12"/>
      <c r="K217" s="12"/>
      <c r="L217" s="12"/>
      <c r="M217" s="12"/>
      <c r="N217" s="3"/>
      <c r="O217" s="3"/>
      <c r="P217" s="3"/>
      <c r="Q217" s="3"/>
    </row>
    <row r="218" spans="1:17" x14ac:dyDescent="0.3">
      <c r="A218" s="3"/>
      <c r="B218" s="3"/>
      <c r="C218" s="11"/>
      <c r="D218" s="11"/>
      <c r="E218" s="11"/>
      <c r="F218" s="60" t="s">
        <v>72</v>
      </c>
      <c r="G218" s="14"/>
      <c r="H218" s="15"/>
      <c r="I218" s="16">
        <f t="shared" ref="I218:M218" si="87">I15+I27+I32+I35+I45+I48+I54+I65+I69+I83+I87+I91+I96+I105+I109+I150+I155+I160+I163+I170+I173+I179+I183+I187+I191+I195+I198+I202+I205+I208+I212+I216</f>
        <v>282614.90999999997</v>
      </c>
      <c r="J218" s="16">
        <f t="shared" si="87"/>
        <v>184966.5</v>
      </c>
      <c r="K218" s="16">
        <f t="shared" si="87"/>
        <v>74472</v>
      </c>
      <c r="L218" s="16">
        <f t="shared" si="87"/>
        <v>975564.5</v>
      </c>
      <c r="M218" s="16">
        <f t="shared" si="87"/>
        <v>1517617.9100000001</v>
      </c>
      <c r="N218" s="3"/>
      <c r="O218" s="3"/>
      <c r="P218" s="3"/>
      <c r="Q218" s="3"/>
    </row>
    <row r="220" spans="1:17" x14ac:dyDescent="0.3">
      <c r="F220" s="60" t="s">
        <v>102</v>
      </c>
      <c r="G220" s="14"/>
      <c r="H220" s="15"/>
      <c r="I220" s="20">
        <f>I218/$M$218</f>
        <v>0.18622270344714101</v>
      </c>
      <c r="J220" s="20">
        <f>J218/$M$218</f>
        <v>0.12187949205212001</v>
      </c>
      <c r="K220" s="20">
        <f>K218/$M$218</f>
        <v>4.9071640173250192E-2</v>
      </c>
      <c r="L220" s="20">
        <f>L218/$M$218</f>
        <v>0.64282616432748863</v>
      </c>
      <c r="M220" s="20">
        <f>M218/$M$218</f>
        <v>1</v>
      </c>
    </row>
  </sheetData>
  <pageMargins left="0.75" right="0.75" top="1" bottom="1" header="0.5" footer="0.5"/>
  <drawing r:id="rId1"/>
  <legacyDrawing r:id="rId2"/>
  <controls>
    <mc:AlternateContent xmlns:mc="http://schemas.openxmlformats.org/markup-compatibility/2006">
      <mc:Choice Requires="x14">
        <control shapeId="1204" r:id="rId3" name="Control 180">
          <controlPr defaultSize="0" r:id="rId4">
            <anchor moveWithCells="1">
              <from>
                <xdr:col>16</xdr:col>
                <xdr:colOff>0</xdr:colOff>
                <xdr:row>214</xdr:row>
                <xdr:rowOff>0</xdr:rowOff>
              </from>
              <to>
                <xdr:col>18</xdr:col>
                <xdr:colOff>114300</xdr:colOff>
                <xdr:row>215</xdr:row>
                <xdr:rowOff>45720</xdr:rowOff>
              </to>
            </anchor>
          </controlPr>
        </control>
      </mc:Choice>
      <mc:Fallback>
        <control shapeId="1204" r:id="rId3" name="Control 180"/>
      </mc:Fallback>
    </mc:AlternateContent>
    <mc:AlternateContent xmlns:mc="http://schemas.openxmlformats.org/markup-compatibility/2006">
      <mc:Choice Requires="x14">
        <control shapeId="1203" r:id="rId5" name="Control 179">
          <controlPr defaultSize="0" r:id="rId6">
            <anchor moveWithCells="1">
              <from>
                <xdr:col>16</xdr:col>
                <xdr:colOff>0</xdr:colOff>
                <xdr:row>213</xdr:row>
                <xdr:rowOff>0</xdr:rowOff>
              </from>
              <to>
                <xdr:col>18</xdr:col>
                <xdr:colOff>114300</xdr:colOff>
                <xdr:row>214</xdr:row>
                <xdr:rowOff>45720</xdr:rowOff>
              </to>
            </anchor>
          </controlPr>
        </control>
      </mc:Choice>
      <mc:Fallback>
        <control shapeId="1203" r:id="rId5" name="Control 179"/>
      </mc:Fallback>
    </mc:AlternateContent>
    <mc:AlternateContent xmlns:mc="http://schemas.openxmlformats.org/markup-compatibility/2006">
      <mc:Choice Requires="x14">
        <control shapeId="1202" r:id="rId7" name="Control 178">
          <controlPr defaultSize="0" r:id="rId8">
            <anchor moveWithCells="1">
              <from>
                <xdr:col>0</xdr:col>
                <xdr:colOff>0</xdr:colOff>
                <xdr:row>212</xdr:row>
                <xdr:rowOff>0</xdr:rowOff>
              </from>
              <to>
                <xdr:col>1</xdr:col>
                <xdr:colOff>22860</xdr:colOff>
                <xdr:row>213</xdr:row>
                <xdr:rowOff>121920</xdr:rowOff>
              </to>
            </anchor>
          </controlPr>
        </control>
      </mc:Choice>
      <mc:Fallback>
        <control shapeId="1202" r:id="rId7" name="Control 178"/>
      </mc:Fallback>
    </mc:AlternateContent>
    <mc:AlternateContent xmlns:mc="http://schemas.openxmlformats.org/markup-compatibility/2006">
      <mc:Choice Requires="x14">
        <control shapeId="1201" r:id="rId9" name="Control 177">
          <controlPr defaultSize="0" r:id="rId10">
            <anchor moveWithCells="1">
              <from>
                <xdr:col>16</xdr:col>
                <xdr:colOff>0</xdr:colOff>
                <xdr:row>210</xdr:row>
                <xdr:rowOff>0</xdr:rowOff>
              </from>
              <to>
                <xdr:col>18</xdr:col>
                <xdr:colOff>114300</xdr:colOff>
                <xdr:row>211</xdr:row>
                <xdr:rowOff>45720</xdr:rowOff>
              </to>
            </anchor>
          </controlPr>
        </control>
      </mc:Choice>
      <mc:Fallback>
        <control shapeId="1201" r:id="rId9" name="Control 177"/>
      </mc:Fallback>
    </mc:AlternateContent>
    <mc:AlternateContent xmlns:mc="http://schemas.openxmlformats.org/markup-compatibility/2006">
      <mc:Choice Requires="x14">
        <control shapeId="1200" r:id="rId11" name="Control 176">
          <controlPr defaultSize="0" r:id="rId12">
            <anchor moveWithCells="1">
              <from>
                <xdr:col>16</xdr:col>
                <xdr:colOff>0</xdr:colOff>
                <xdr:row>209</xdr:row>
                <xdr:rowOff>0</xdr:rowOff>
              </from>
              <to>
                <xdr:col>18</xdr:col>
                <xdr:colOff>114300</xdr:colOff>
                <xdr:row>210</xdr:row>
                <xdr:rowOff>45720</xdr:rowOff>
              </to>
            </anchor>
          </controlPr>
        </control>
      </mc:Choice>
      <mc:Fallback>
        <control shapeId="1200" r:id="rId11" name="Control 176"/>
      </mc:Fallback>
    </mc:AlternateContent>
    <mc:AlternateContent xmlns:mc="http://schemas.openxmlformats.org/markup-compatibility/2006">
      <mc:Choice Requires="x14">
        <control shapeId="1199" r:id="rId13" name="Control 175">
          <controlPr defaultSize="0" r:id="rId14">
            <anchor moveWithCells="1">
              <from>
                <xdr:col>0</xdr:col>
                <xdr:colOff>0</xdr:colOff>
                <xdr:row>208</xdr:row>
                <xdr:rowOff>0</xdr:rowOff>
              </from>
              <to>
                <xdr:col>1</xdr:col>
                <xdr:colOff>22860</xdr:colOff>
                <xdr:row>209</xdr:row>
                <xdr:rowOff>121920</xdr:rowOff>
              </to>
            </anchor>
          </controlPr>
        </control>
      </mc:Choice>
      <mc:Fallback>
        <control shapeId="1199" r:id="rId13" name="Control 175"/>
      </mc:Fallback>
    </mc:AlternateContent>
    <mc:AlternateContent xmlns:mc="http://schemas.openxmlformats.org/markup-compatibility/2006">
      <mc:Choice Requires="x14">
        <control shapeId="1198" r:id="rId15" name="Control 174">
          <controlPr defaultSize="0" r:id="rId16">
            <anchor moveWithCells="1">
              <from>
                <xdr:col>16</xdr:col>
                <xdr:colOff>0</xdr:colOff>
                <xdr:row>206</xdr:row>
                <xdr:rowOff>0</xdr:rowOff>
              </from>
              <to>
                <xdr:col>18</xdr:col>
                <xdr:colOff>114300</xdr:colOff>
                <xdr:row>207</xdr:row>
                <xdr:rowOff>45720</xdr:rowOff>
              </to>
            </anchor>
          </controlPr>
        </control>
      </mc:Choice>
      <mc:Fallback>
        <control shapeId="1198" r:id="rId15" name="Control 174"/>
      </mc:Fallback>
    </mc:AlternateContent>
    <mc:AlternateContent xmlns:mc="http://schemas.openxmlformats.org/markup-compatibility/2006">
      <mc:Choice Requires="x14">
        <control shapeId="1197" r:id="rId17" name="Control 173">
          <controlPr defaultSize="0" r:id="rId18">
            <anchor moveWithCells="1">
              <from>
                <xdr:col>0</xdr:col>
                <xdr:colOff>0</xdr:colOff>
                <xdr:row>205</xdr:row>
                <xdr:rowOff>0</xdr:rowOff>
              </from>
              <to>
                <xdr:col>1</xdr:col>
                <xdr:colOff>22860</xdr:colOff>
                <xdr:row>206</xdr:row>
                <xdr:rowOff>121920</xdr:rowOff>
              </to>
            </anchor>
          </controlPr>
        </control>
      </mc:Choice>
      <mc:Fallback>
        <control shapeId="1197" r:id="rId17" name="Control 173"/>
      </mc:Fallback>
    </mc:AlternateContent>
    <mc:AlternateContent xmlns:mc="http://schemas.openxmlformats.org/markup-compatibility/2006">
      <mc:Choice Requires="x14">
        <control shapeId="1196" r:id="rId19" name="Control 172">
          <controlPr defaultSize="0" r:id="rId20">
            <anchor moveWithCells="1">
              <from>
                <xdr:col>16</xdr:col>
                <xdr:colOff>0</xdr:colOff>
                <xdr:row>203</xdr:row>
                <xdr:rowOff>0</xdr:rowOff>
              </from>
              <to>
                <xdr:col>18</xdr:col>
                <xdr:colOff>114300</xdr:colOff>
                <xdr:row>204</xdr:row>
                <xdr:rowOff>45720</xdr:rowOff>
              </to>
            </anchor>
          </controlPr>
        </control>
      </mc:Choice>
      <mc:Fallback>
        <control shapeId="1196" r:id="rId19" name="Control 172"/>
      </mc:Fallback>
    </mc:AlternateContent>
    <mc:AlternateContent xmlns:mc="http://schemas.openxmlformats.org/markup-compatibility/2006">
      <mc:Choice Requires="x14">
        <control shapeId="1195" r:id="rId21" name="Control 171">
          <controlPr defaultSize="0" r:id="rId22">
            <anchor moveWithCells="1">
              <from>
                <xdr:col>0</xdr:col>
                <xdr:colOff>0</xdr:colOff>
                <xdr:row>202</xdr:row>
                <xdr:rowOff>0</xdr:rowOff>
              </from>
              <to>
                <xdr:col>1</xdr:col>
                <xdr:colOff>22860</xdr:colOff>
                <xdr:row>203</xdr:row>
                <xdr:rowOff>121920</xdr:rowOff>
              </to>
            </anchor>
          </controlPr>
        </control>
      </mc:Choice>
      <mc:Fallback>
        <control shapeId="1195" r:id="rId21" name="Control 171"/>
      </mc:Fallback>
    </mc:AlternateContent>
    <mc:AlternateContent xmlns:mc="http://schemas.openxmlformats.org/markup-compatibility/2006">
      <mc:Choice Requires="x14">
        <control shapeId="1194" r:id="rId23" name="Control 170">
          <controlPr defaultSize="0" r:id="rId24">
            <anchor moveWithCells="1">
              <from>
                <xdr:col>16</xdr:col>
                <xdr:colOff>0</xdr:colOff>
                <xdr:row>200</xdr:row>
                <xdr:rowOff>0</xdr:rowOff>
              </from>
              <to>
                <xdr:col>18</xdr:col>
                <xdr:colOff>114300</xdr:colOff>
                <xdr:row>201</xdr:row>
                <xdr:rowOff>45720</xdr:rowOff>
              </to>
            </anchor>
          </controlPr>
        </control>
      </mc:Choice>
      <mc:Fallback>
        <control shapeId="1194" r:id="rId23" name="Control 170"/>
      </mc:Fallback>
    </mc:AlternateContent>
    <mc:AlternateContent xmlns:mc="http://schemas.openxmlformats.org/markup-compatibility/2006">
      <mc:Choice Requires="x14">
        <control shapeId="1193" r:id="rId25" name="Control 169">
          <controlPr defaultSize="0" r:id="rId26">
            <anchor moveWithCells="1">
              <from>
                <xdr:col>16</xdr:col>
                <xdr:colOff>0</xdr:colOff>
                <xdr:row>199</xdr:row>
                <xdr:rowOff>0</xdr:rowOff>
              </from>
              <to>
                <xdr:col>18</xdr:col>
                <xdr:colOff>114300</xdr:colOff>
                <xdr:row>200</xdr:row>
                <xdr:rowOff>45720</xdr:rowOff>
              </to>
            </anchor>
          </controlPr>
        </control>
      </mc:Choice>
      <mc:Fallback>
        <control shapeId="1193" r:id="rId25" name="Control 169"/>
      </mc:Fallback>
    </mc:AlternateContent>
    <mc:AlternateContent xmlns:mc="http://schemas.openxmlformats.org/markup-compatibility/2006">
      <mc:Choice Requires="x14">
        <control shapeId="1192" r:id="rId27" name="Control 168">
          <controlPr defaultSize="0" r:id="rId28">
            <anchor moveWithCells="1">
              <from>
                <xdr:col>0</xdr:col>
                <xdr:colOff>0</xdr:colOff>
                <xdr:row>198</xdr:row>
                <xdr:rowOff>0</xdr:rowOff>
              </from>
              <to>
                <xdr:col>1</xdr:col>
                <xdr:colOff>22860</xdr:colOff>
                <xdr:row>199</xdr:row>
                <xdr:rowOff>121920</xdr:rowOff>
              </to>
            </anchor>
          </controlPr>
        </control>
      </mc:Choice>
      <mc:Fallback>
        <control shapeId="1192" r:id="rId27" name="Control 168"/>
      </mc:Fallback>
    </mc:AlternateContent>
    <mc:AlternateContent xmlns:mc="http://schemas.openxmlformats.org/markup-compatibility/2006">
      <mc:Choice Requires="x14">
        <control shapeId="1191" r:id="rId29" name="Control 167">
          <controlPr defaultSize="0" r:id="rId30">
            <anchor moveWithCells="1">
              <from>
                <xdr:col>16</xdr:col>
                <xdr:colOff>0</xdr:colOff>
                <xdr:row>196</xdr:row>
                <xdr:rowOff>0</xdr:rowOff>
              </from>
              <to>
                <xdr:col>18</xdr:col>
                <xdr:colOff>114300</xdr:colOff>
                <xdr:row>197</xdr:row>
                <xdr:rowOff>45720</xdr:rowOff>
              </to>
            </anchor>
          </controlPr>
        </control>
      </mc:Choice>
      <mc:Fallback>
        <control shapeId="1191" r:id="rId29" name="Control 167"/>
      </mc:Fallback>
    </mc:AlternateContent>
    <mc:AlternateContent xmlns:mc="http://schemas.openxmlformats.org/markup-compatibility/2006">
      <mc:Choice Requires="x14">
        <control shapeId="1190" r:id="rId31" name="Control 166">
          <controlPr defaultSize="0" r:id="rId32">
            <anchor moveWithCells="1">
              <from>
                <xdr:col>0</xdr:col>
                <xdr:colOff>0</xdr:colOff>
                <xdr:row>195</xdr:row>
                <xdr:rowOff>0</xdr:rowOff>
              </from>
              <to>
                <xdr:col>1</xdr:col>
                <xdr:colOff>22860</xdr:colOff>
                <xdr:row>196</xdr:row>
                <xdr:rowOff>121920</xdr:rowOff>
              </to>
            </anchor>
          </controlPr>
        </control>
      </mc:Choice>
      <mc:Fallback>
        <control shapeId="1190" r:id="rId31" name="Control 166"/>
      </mc:Fallback>
    </mc:AlternateContent>
    <mc:AlternateContent xmlns:mc="http://schemas.openxmlformats.org/markup-compatibility/2006">
      <mc:Choice Requires="x14">
        <control shapeId="1189" r:id="rId33" name="Control 165">
          <controlPr defaultSize="0" r:id="rId34">
            <anchor moveWithCells="1">
              <from>
                <xdr:col>16</xdr:col>
                <xdr:colOff>0</xdr:colOff>
                <xdr:row>193</xdr:row>
                <xdr:rowOff>0</xdr:rowOff>
              </from>
              <to>
                <xdr:col>18</xdr:col>
                <xdr:colOff>114300</xdr:colOff>
                <xdr:row>194</xdr:row>
                <xdr:rowOff>45720</xdr:rowOff>
              </to>
            </anchor>
          </controlPr>
        </control>
      </mc:Choice>
      <mc:Fallback>
        <control shapeId="1189" r:id="rId33" name="Control 165"/>
      </mc:Fallback>
    </mc:AlternateContent>
    <mc:AlternateContent xmlns:mc="http://schemas.openxmlformats.org/markup-compatibility/2006">
      <mc:Choice Requires="x14">
        <control shapeId="1188" r:id="rId35" name="Control 164">
          <controlPr defaultSize="0" r:id="rId36">
            <anchor moveWithCells="1">
              <from>
                <xdr:col>16</xdr:col>
                <xdr:colOff>0</xdr:colOff>
                <xdr:row>192</xdr:row>
                <xdr:rowOff>0</xdr:rowOff>
              </from>
              <to>
                <xdr:col>18</xdr:col>
                <xdr:colOff>114300</xdr:colOff>
                <xdr:row>193</xdr:row>
                <xdr:rowOff>45720</xdr:rowOff>
              </to>
            </anchor>
          </controlPr>
        </control>
      </mc:Choice>
      <mc:Fallback>
        <control shapeId="1188" r:id="rId35" name="Control 164"/>
      </mc:Fallback>
    </mc:AlternateContent>
    <mc:AlternateContent xmlns:mc="http://schemas.openxmlformats.org/markup-compatibility/2006">
      <mc:Choice Requires="x14">
        <control shapeId="1187" r:id="rId37" name="Control 163">
          <controlPr defaultSize="0" r:id="rId38">
            <anchor moveWithCells="1">
              <from>
                <xdr:col>0</xdr:col>
                <xdr:colOff>0</xdr:colOff>
                <xdr:row>191</xdr:row>
                <xdr:rowOff>0</xdr:rowOff>
              </from>
              <to>
                <xdr:col>1</xdr:col>
                <xdr:colOff>22860</xdr:colOff>
                <xdr:row>192</xdr:row>
                <xdr:rowOff>121920</xdr:rowOff>
              </to>
            </anchor>
          </controlPr>
        </control>
      </mc:Choice>
      <mc:Fallback>
        <control shapeId="1187" r:id="rId37" name="Control 163"/>
      </mc:Fallback>
    </mc:AlternateContent>
    <mc:AlternateContent xmlns:mc="http://schemas.openxmlformats.org/markup-compatibility/2006">
      <mc:Choice Requires="x14">
        <control shapeId="1186" r:id="rId39" name="Control 162">
          <controlPr defaultSize="0" r:id="rId40">
            <anchor moveWithCells="1">
              <from>
                <xdr:col>16</xdr:col>
                <xdr:colOff>0</xdr:colOff>
                <xdr:row>189</xdr:row>
                <xdr:rowOff>0</xdr:rowOff>
              </from>
              <to>
                <xdr:col>18</xdr:col>
                <xdr:colOff>114300</xdr:colOff>
                <xdr:row>190</xdr:row>
                <xdr:rowOff>45720</xdr:rowOff>
              </to>
            </anchor>
          </controlPr>
        </control>
      </mc:Choice>
      <mc:Fallback>
        <control shapeId="1186" r:id="rId39" name="Control 162"/>
      </mc:Fallback>
    </mc:AlternateContent>
    <mc:AlternateContent xmlns:mc="http://schemas.openxmlformats.org/markup-compatibility/2006">
      <mc:Choice Requires="x14">
        <control shapeId="1185" r:id="rId41" name="Control 161">
          <controlPr defaultSize="0" r:id="rId42">
            <anchor moveWithCells="1">
              <from>
                <xdr:col>16</xdr:col>
                <xdr:colOff>0</xdr:colOff>
                <xdr:row>188</xdr:row>
                <xdr:rowOff>0</xdr:rowOff>
              </from>
              <to>
                <xdr:col>18</xdr:col>
                <xdr:colOff>114300</xdr:colOff>
                <xdr:row>189</xdr:row>
                <xdr:rowOff>45720</xdr:rowOff>
              </to>
            </anchor>
          </controlPr>
        </control>
      </mc:Choice>
      <mc:Fallback>
        <control shapeId="1185" r:id="rId41" name="Control 161"/>
      </mc:Fallback>
    </mc:AlternateContent>
    <mc:AlternateContent xmlns:mc="http://schemas.openxmlformats.org/markup-compatibility/2006">
      <mc:Choice Requires="x14">
        <control shapeId="1184" r:id="rId43" name="Control 160">
          <controlPr defaultSize="0" r:id="rId44">
            <anchor moveWithCells="1">
              <from>
                <xdr:col>0</xdr:col>
                <xdr:colOff>0</xdr:colOff>
                <xdr:row>187</xdr:row>
                <xdr:rowOff>0</xdr:rowOff>
              </from>
              <to>
                <xdr:col>1</xdr:col>
                <xdr:colOff>22860</xdr:colOff>
                <xdr:row>188</xdr:row>
                <xdr:rowOff>121920</xdr:rowOff>
              </to>
            </anchor>
          </controlPr>
        </control>
      </mc:Choice>
      <mc:Fallback>
        <control shapeId="1184" r:id="rId43" name="Control 160"/>
      </mc:Fallback>
    </mc:AlternateContent>
    <mc:AlternateContent xmlns:mc="http://schemas.openxmlformats.org/markup-compatibility/2006">
      <mc:Choice Requires="x14">
        <control shapeId="1183" r:id="rId45" name="Control 159">
          <controlPr defaultSize="0" r:id="rId46">
            <anchor moveWithCells="1">
              <from>
                <xdr:col>16</xdr:col>
                <xdr:colOff>0</xdr:colOff>
                <xdr:row>185</xdr:row>
                <xdr:rowOff>0</xdr:rowOff>
              </from>
              <to>
                <xdr:col>18</xdr:col>
                <xdr:colOff>114300</xdr:colOff>
                <xdr:row>186</xdr:row>
                <xdr:rowOff>45720</xdr:rowOff>
              </to>
            </anchor>
          </controlPr>
        </control>
      </mc:Choice>
      <mc:Fallback>
        <control shapeId="1183" r:id="rId45" name="Control 159"/>
      </mc:Fallback>
    </mc:AlternateContent>
    <mc:AlternateContent xmlns:mc="http://schemas.openxmlformats.org/markup-compatibility/2006">
      <mc:Choice Requires="x14">
        <control shapeId="1182" r:id="rId47" name="Control 158">
          <controlPr defaultSize="0" r:id="rId48">
            <anchor moveWithCells="1">
              <from>
                <xdr:col>16</xdr:col>
                <xdr:colOff>0</xdr:colOff>
                <xdr:row>184</xdr:row>
                <xdr:rowOff>0</xdr:rowOff>
              </from>
              <to>
                <xdr:col>18</xdr:col>
                <xdr:colOff>114300</xdr:colOff>
                <xdr:row>185</xdr:row>
                <xdr:rowOff>45720</xdr:rowOff>
              </to>
            </anchor>
          </controlPr>
        </control>
      </mc:Choice>
      <mc:Fallback>
        <control shapeId="1182" r:id="rId47" name="Control 158"/>
      </mc:Fallback>
    </mc:AlternateContent>
    <mc:AlternateContent xmlns:mc="http://schemas.openxmlformats.org/markup-compatibility/2006">
      <mc:Choice Requires="x14">
        <control shapeId="1181" r:id="rId49" name="Control 157">
          <controlPr defaultSize="0" r:id="rId50">
            <anchor moveWithCells="1">
              <from>
                <xdr:col>0</xdr:col>
                <xdr:colOff>0</xdr:colOff>
                <xdr:row>183</xdr:row>
                <xdr:rowOff>0</xdr:rowOff>
              </from>
              <to>
                <xdr:col>1</xdr:col>
                <xdr:colOff>22860</xdr:colOff>
                <xdr:row>184</xdr:row>
                <xdr:rowOff>121920</xdr:rowOff>
              </to>
            </anchor>
          </controlPr>
        </control>
      </mc:Choice>
      <mc:Fallback>
        <control shapeId="1181" r:id="rId49" name="Control 157"/>
      </mc:Fallback>
    </mc:AlternateContent>
    <mc:AlternateContent xmlns:mc="http://schemas.openxmlformats.org/markup-compatibility/2006">
      <mc:Choice Requires="x14">
        <control shapeId="1180" r:id="rId51" name="Control 156">
          <controlPr defaultSize="0" r:id="rId52">
            <anchor moveWithCells="1">
              <from>
                <xdr:col>16</xdr:col>
                <xdr:colOff>0</xdr:colOff>
                <xdr:row>181</xdr:row>
                <xdr:rowOff>0</xdr:rowOff>
              </from>
              <to>
                <xdr:col>18</xdr:col>
                <xdr:colOff>114300</xdr:colOff>
                <xdr:row>182</xdr:row>
                <xdr:rowOff>45720</xdr:rowOff>
              </to>
            </anchor>
          </controlPr>
        </control>
      </mc:Choice>
      <mc:Fallback>
        <control shapeId="1180" r:id="rId51" name="Control 156"/>
      </mc:Fallback>
    </mc:AlternateContent>
    <mc:AlternateContent xmlns:mc="http://schemas.openxmlformats.org/markup-compatibility/2006">
      <mc:Choice Requires="x14">
        <control shapeId="1179" r:id="rId53" name="Control 155">
          <controlPr defaultSize="0" r:id="rId54">
            <anchor moveWithCells="1">
              <from>
                <xdr:col>16</xdr:col>
                <xdr:colOff>0</xdr:colOff>
                <xdr:row>180</xdr:row>
                <xdr:rowOff>0</xdr:rowOff>
              </from>
              <to>
                <xdr:col>18</xdr:col>
                <xdr:colOff>114300</xdr:colOff>
                <xdr:row>181</xdr:row>
                <xdr:rowOff>45720</xdr:rowOff>
              </to>
            </anchor>
          </controlPr>
        </control>
      </mc:Choice>
      <mc:Fallback>
        <control shapeId="1179" r:id="rId53" name="Control 155"/>
      </mc:Fallback>
    </mc:AlternateContent>
    <mc:AlternateContent xmlns:mc="http://schemas.openxmlformats.org/markup-compatibility/2006">
      <mc:Choice Requires="x14">
        <control shapeId="1178" r:id="rId55" name="Control 154">
          <controlPr defaultSize="0" r:id="rId56">
            <anchor moveWithCells="1">
              <from>
                <xdr:col>0</xdr:col>
                <xdr:colOff>0</xdr:colOff>
                <xdr:row>179</xdr:row>
                <xdr:rowOff>0</xdr:rowOff>
              </from>
              <to>
                <xdr:col>1</xdr:col>
                <xdr:colOff>22860</xdr:colOff>
                <xdr:row>180</xdr:row>
                <xdr:rowOff>121920</xdr:rowOff>
              </to>
            </anchor>
          </controlPr>
        </control>
      </mc:Choice>
      <mc:Fallback>
        <control shapeId="1178" r:id="rId55" name="Control 154"/>
      </mc:Fallback>
    </mc:AlternateContent>
    <mc:AlternateContent xmlns:mc="http://schemas.openxmlformats.org/markup-compatibility/2006">
      <mc:Choice Requires="x14">
        <control shapeId="1177" r:id="rId57" name="Control 153">
          <controlPr defaultSize="0" r:id="rId58">
            <anchor moveWithCells="1">
              <from>
                <xdr:col>16</xdr:col>
                <xdr:colOff>0</xdr:colOff>
                <xdr:row>177</xdr:row>
                <xdr:rowOff>0</xdr:rowOff>
              </from>
              <to>
                <xdr:col>18</xdr:col>
                <xdr:colOff>114300</xdr:colOff>
                <xdr:row>178</xdr:row>
                <xdr:rowOff>45720</xdr:rowOff>
              </to>
            </anchor>
          </controlPr>
        </control>
      </mc:Choice>
      <mc:Fallback>
        <control shapeId="1177" r:id="rId57" name="Control 153"/>
      </mc:Fallback>
    </mc:AlternateContent>
    <mc:AlternateContent xmlns:mc="http://schemas.openxmlformats.org/markup-compatibility/2006">
      <mc:Choice Requires="x14">
        <control shapeId="1176" r:id="rId59" name="Control 152">
          <controlPr defaultSize="0" r:id="rId60">
            <anchor moveWithCells="1">
              <from>
                <xdr:col>16</xdr:col>
                <xdr:colOff>0</xdr:colOff>
                <xdr:row>176</xdr:row>
                <xdr:rowOff>0</xdr:rowOff>
              </from>
              <to>
                <xdr:col>18</xdr:col>
                <xdr:colOff>114300</xdr:colOff>
                <xdr:row>177</xdr:row>
                <xdr:rowOff>45720</xdr:rowOff>
              </to>
            </anchor>
          </controlPr>
        </control>
      </mc:Choice>
      <mc:Fallback>
        <control shapeId="1176" r:id="rId59" name="Control 152"/>
      </mc:Fallback>
    </mc:AlternateContent>
    <mc:AlternateContent xmlns:mc="http://schemas.openxmlformats.org/markup-compatibility/2006">
      <mc:Choice Requires="x14">
        <control shapeId="1175" r:id="rId61" name="Control 151">
          <controlPr defaultSize="0" r:id="rId62">
            <anchor moveWithCells="1">
              <from>
                <xdr:col>16</xdr:col>
                <xdr:colOff>0</xdr:colOff>
                <xdr:row>175</xdr:row>
                <xdr:rowOff>0</xdr:rowOff>
              </from>
              <to>
                <xdr:col>18</xdr:col>
                <xdr:colOff>114300</xdr:colOff>
                <xdr:row>176</xdr:row>
                <xdr:rowOff>45720</xdr:rowOff>
              </to>
            </anchor>
          </controlPr>
        </control>
      </mc:Choice>
      <mc:Fallback>
        <control shapeId="1175" r:id="rId61" name="Control 151"/>
      </mc:Fallback>
    </mc:AlternateContent>
    <mc:AlternateContent xmlns:mc="http://schemas.openxmlformats.org/markup-compatibility/2006">
      <mc:Choice Requires="x14">
        <control shapeId="1174" r:id="rId63" name="Control 150">
          <controlPr defaultSize="0" r:id="rId64">
            <anchor moveWithCells="1">
              <from>
                <xdr:col>16</xdr:col>
                <xdr:colOff>0</xdr:colOff>
                <xdr:row>174</xdr:row>
                <xdr:rowOff>0</xdr:rowOff>
              </from>
              <to>
                <xdr:col>18</xdr:col>
                <xdr:colOff>114300</xdr:colOff>
                <xdr:row>175</xdr:row>
                <xdr:rowOff>45720</xdr:rowOff>
              </to>
            </anchor>
          </controlPr>
        </control>
      </mc:Choice>
      <mc:Fallback>
        <control shapeId="1174" r:id="rId63" name="Control 150"/>
      </mc:Fallback>
    </mc:AlternateContent>
    <mc:AlternateContent xmlns:mc="http://schemas.openxmlformats.org/markup-compatibility/2006">
      <mc:Choice Requires="x14">
        <control shapeId="1173" r:id="rId65" name="Control 149">
          <controlPr defaultSize="0" r:id="rId66">
            <anchor moveWithCells="1">
              <from>
                <xdr:col>0</xdr:col>
                <xdr:colOff>0</xdr:colOff>
                <xdr:row>173</xdr:row>
                <xdr:rowOff>0</xdr:rowOff>
              </from>
              <to>
                <xdr:col>1</xdr:col>
                <xdr:colOff>22860</xdr:colOff>
                <xdr:row>174</xdr:row>
                <xdr:rowOff>121920</xdr:rowOff>
              </to>
            </anchor>
          </controlPr>
        </control>
      </mc:Choice>
      <mc:Fallback>
        <control shapeId="1173" r:id="rId65" name="Control 149"/>
      </mc:Fallback>
    </mc:AlternateContent>
    <mc:AlternateContent xmlns:mc="http://schemas.openxmlformats.org/markup-compatibility/2006">
      <mc:Choice Requires="x14">
        <control shapeId="1172" r:id="rId67" name="Control 148">
          <controlPr defaultSize="0" r:id="rId68">
            <anchor moveWithCells="1">
              <from>
                <xdr:col>16</xdr:col>
                <xdr:colOff>0</xdr:colOff>
                <xdr:row>171</xdr:row>
                <xdr:rowOff>0</xdr:rowOff>
              </from>
              <to>
                <xdr:col>18</xdr:col>
                <xdr:colOff>114300</xdr:colOff>
                <xdr:row>172</xdr:row>
                <xdr:rowOff>45720</xdr:rowOff>
              </to>
            </anchor>
          </controlPr>
        </control>
      </mc:Choice>
      <mc:Fallback>
        <control shapeId="1172" r:id="rId67" name="Control 148"/>
      </mc:Fallback>
    </mc:AlternateContent>
    <mc:AlternateContent xmlns:mc="http://schemas.openxmlformats.org/markup-compatibility/2006">
      <mc:Choice Requires="x14">
        <control shapeId="1171" r:id="rId69" name="Control 147">
          <controlPr defaultSize="0" r:id="rId70">
            <anchor moveWithCells="1">
              <from>
                <xdr:col>0</xdr:col>
                <xdr:colOff>0</xdr:colOff>
                <xdr:row>170</xdr:row>
                <xdr:rowOff>0</xdr:rowOff>
              </from>
              <to>
                <xdr:col>1</xdr:col>
                <xdr:colOff>22860</xdr:colOff>
                <xdr:row>171</xdr:row>
                <xdr:rowOff>121920</xdr:rowOff>
              </to>
            </anchor>
          </controlPr>
        </control>
      </mc:Choice>
      <mc:Fallback>
        <control shapeId="1171" r:id="rId69" name="Control 147"/>
      </mc:Fallback>
    </mc:AlternateContent>
    <mc:AlternateContent xmlns:mc="http://schemas.openxmlformats.org/markup-compatibility/2006">
      <mc:Choice Requires="x14">
        <control shapeId="1170" r:id="rId71" name="Control 146">
          <controlPr defaultSize="0" r:id="rId72">
            <anchor moveWithCells="1">
              <from>
                <xdr:col>16</xdr:col>
                <xdr:colOff>0</xdr:colOff>
                <xdr:row>168</xdr:row>
                <xdr:rowOff>0</xdr:rowOff>
              </from>
              <to>
                <xdr:col>18</xdr:col>
                <xdr:colOff>114300</xdr:colOff>
                <xdr:row>169</xdr:row>
                <xdr:rowOff>45720</xdr:rowOff>
              </to>
            </anchor>
          </controlPr>
        </control>
      </mc:Choice>
      <mc:Fallback>
        <control shapeId="1170" r:id="rId71" name="Control 146"/>
      </mc:Fallback>
    </mc:AlternateContent>
    <mc:AlternateContent xmlns:mc="http://schemas.openxmlformats.org/markup-compatibility/2006">
      <mc:Choice Requires="x14">
        <control shapeId="1169" r:id="rId73" name="Control 145">
          <controlPr defaultSize="0" r:id="rId74">
            <anchor moveWithCells="1">
              <from>
                <xdr:col>16</xdr:col>
                <xdr:colOff>0</xdr:colOff>
                <xdr:row>167</xdr:row>
                <xdr:rowOff>0</xdr:rowOff>
              </from>
              <to>
                <xdr:col>18</xdr:col>
                <xdr:colOff>114300</xdr:colOff>
                <xdr:row>168</xdr:row>
                <xdr:rowOff>45720</xdr:rowOff>
              </to>
            </anchor>
          </controlPr>
        </control>
      </mc:Choice>
      <mc:Fallback>
        <control shapeId="1169" r:id="rId73" name="Control 145"/>
      </mc:Fallback>
    </mc:AlternateContent>
    <mc:AlternateContent xmlns:mc="http://schemas.openxmlformats.org/markup-compatibility/2006">
      <mc:Choice Requires="x14">
        <control shapeId="1168" r:id="rId75" name="Control 144">
          <controlPr defaultSize="0" r:id="rId76">
            <anchor moveWithCells="1">
              <from>
                <xdr:col>16</xdr:col>
                <xdr:colOff>0</xdr:colOff>
                <xdr:row>166</xdr:row>
                <xdr:rowOff>0</xdr:rowOff>
              </from>
              <to>
                <xdr:col>18</xdr:col>
                <xdr:colOff>114300</xdr:colOff>
                <xdr:row>167</xdr:row>
                <xdr:rowOff>45720</xdr:rowOff>
              </to>
            </anchor>
          </controlPr>
        </control>
      </mc:Choice>
      <mc:Fallback>
        <control shapeId="1168" r:id="rId75" name="Control 144"/>
      </mc:Fallback>
    </mc:AlternateContent>
    <mc:AlternateContent xmlns:mc="http://schemas.openxmlformats.org/markup-compatibility/2006">
      <mc:Choice Requires="x14">
        <control shapeId="1167" r:id="rId77" name="Control 143">
          <controlPr defaultSize="0" r:id="rId78">
            <anchor moveWithCells="1">
              <from>
                <xdr:col>16</xdr:col>
                <xdr:colOff>0</xdr:colOff>
                <xdr:row>165</xdr:row>
                <xdr:rowOff>0</xdr:rowOff>
              </from>
              <to>
                <xdr:col>18</xdr:col>
                <xdr:colOff>114300</xdr:colOff>
                <xdr:row>166</xdr:row>
                <xdr:rowOff>45720</xdr:rowOff>
              </to>
            </anchor>
          </controlPr>
        </control>
      </mc:Choice>
      <mc:Fallback>
        <control shapeId="1167" r:id="rId77" name="Control 143"/>
      </mc:Fallback>
    </mc:AlternateContent>
    <mc:AlternateContent xmlns:mc="http://schemas.openxmlformats.org/markup-compatibility/2006">
      <mc:Choice Requires="x14">
        <control shapeId="1166" r:id="rId79" name="Control 142">
          <controlPr defaultSize="0" r:id="rId80">
            <anchor moveWithCells="1">
              <from>
                <xdr:col>16</xdr:col>
                <xdr:colOff>0</xdr:colOff>
                <xdr:row>164</xdr:row>
                <xdr:rowOff>0</xdr:rowOff>
              </from>
              <to>
                <xdr:col>18</xdr:col>
                <xdr:colOff>114300</xdr:colOff>
                <xdr:row>165</xdr:row>
                <xdr:rowOff>45720</xdr:rowOff>
              </to>
            </anchor>
          </controlPr>
        </control>
      </mc:Choice>
      <mc:Fallback>
        <control shapeId="1166" r:id="rId79" name="Control 142"/>
      </mc:Fallback>
    </mc:AlternateContent>
    <mc:AlternateContent xmlns:mc="http://schemas.openxmlformats.org/markup-compatibility/2006">
      <mc:Choice Requires="x14">
        <control shapeId="1165" r:id="rId81" name="Control 141">
          <controlPr defaultSize="0" r:id="rId82">
            <anchor moveWithCells="1">
              <from>
                <xdr:col>0</xdr:col>
                <xdr:colOff>0</xdr:colOff>
                <xdr:row>163</xdr:row>
                <xdr:rowOff>0</xdr:rowOff>
              </from>
              <to>
                <xdr:col>1</xdr:col>
                <xdr:colOff>22860</xdr:colOff>
                <xdr:row>164</xdr:row>
                <xdr:rowOff>121920</xdr:rowOff>
              </to>
            </anchor>
          </controlPr>
        </control>
      </mc:Choice>
      <mc:Fallback>
        <control shapeId="1165" r:id="rId81" name="Control 141"/>
      </mc:Fallback>
    </mc:AlternateContent>
    <mc:AlternateContent xmlns:mc="http://schemas.openxmlformats.org/markup-compatibility/2006">
      <mc:Choice Requires="x14">
        <control shapeId="1164" r:id="rId83" name="Control 140">
          <controlPr defaultSize="0" r:id="rId84">
            <anchor moveWithCells="1">
              <from>
                <xdr:col>16</xdr:col>
                <xdr:colOff>0</xdr:colOff>
                <xdr:row>161</xdr:row>
                <xdr:rowOff>0</xdr:rowOff>
              </from>
              <to>
                <xdr:col>18</xdr:col>
                <xdr:colOff>114300</xdr:colOff>
                <xdr:row>162</xdr:row>
                <xdr:rowOff>45720</xdr:rowOff>
              </to>
            </anchor>
          </controlPr>
        </control>
      </mc:Choice>
      <mc:Fallback>
        <control shapeId="1164" r:id="rId83" name="Control 140"/>
      </mc:Fallback>
    </mc:AlternateContent>
    <mc:AlternateContent xmlns:mc="http://schemas.openxmlformats.org/markup-compatibility/2006">
      <mc:Choice Requires="x14">
        <control shapeId="1163" r:id="rId85" name="Control 139">
          <controlPr defaultSize="0" r:id="rId86">
            <anchor moveWithCells="1">
              <from>
                <xdr:col>0</xdr:col>
                <xdr:colOff>0</xdr:colOff>
                <xdr:row>160</xdr:row>
                <xdr:rowOff>0</xdr:rowOff>
              </from>
              <to>
                <xdr:col>1</xdr:col>
                <xdr:colOff>22860</xdr:colOff>
                <xdr:row>161</xdr:row>
                <xdr:rowOff>121920</xdr:rowOff>
              </to>
            </anchor>
          </controlPr>
        </control>
      </mc:Choice>
      <mc:Fallback>
        <control shapeId="1163" r:id="rId85" name="Control 139"/>
      </mc:Fallback>
    </mc:AlternateContent>
    <mc:AlternateContent xmlns:mc="http://schemas.openxmlformats.org/markup-compatibility/2006">
      <mc:Choice Requires="x14">
        <control shapeId="1162" r:id="rId87" name="Control 138">
          <controlPr defaultSize="0" r:id="rId88">
            <anchor moveWithCells="1">
              <from>
                <xdr:col>16</xdr:col>
                <xdr:colOff>0</xdr:colOff>
                <xdr:row>158</xdr:row>
                <xdr:rowOff>0</xdr:rowOff>
              </from>
              <to>
                <xdr:col>18</xdr:col>
                <xdr:colOff>114300</xdr:colOff>
                <xdr:row>159</xdr:row>
                <xdr:rowOff>45720</xdr:rowOff>
              </to>
            </anchor>
          </controlPr>
        </control>
      </mc:Choice>
      <mc:Fallback>
        <control shapeId="1162" r:id="rId87" name="Control 138"/>
      </mc:Fallback>
    </mc:AlternateContent>
    <mc:AlternateContent xmlns:mc="http://schemas.openxmlformats.org/markup-compatibility/2006">
      <mc:Choice Requires="x14">
        <control shapeId="1161" r:id="rId89" name="Control 137">
          <controlPr defaultSize="0" r:id="rId90">
            <anchor moveWithCells="1">
              <from>
                <xdr:col>16</xdr:col>
                <xdr:colOff>0</xdr:colOff>
                <xdr:row>157</xdr:row>
                <xdr:rowOff>0</xdr:rowOff>
              </from>
              <to>
                <xdr:col>18</xdr:col>
                <xdr:colOff>114300</xdr:colOff>
                <xdr:row>158</xdr:row>
                <xdr:rowOff>45720</xdr:rowOff>
              </to>
            </anchor>
          </controlPr>
        </control>
      </mc:Choice>
      <mc:Fallback>
        <control shapeId="1161" r:id="rId89" name="Control 137"/>
      </mc:Fallback>
    </mc:AlternateContent>
    <mc:AlternateContent xmlns:mc="http://schemas.openxmlformats.org/markup-compatibility/2006">
      <mc:Choice Requires="x14">
        <control shapeId="1160" r:id="rId91" name="Control 136">
          <controlPr defaultSize="0" r:id="rId92">
            <anchor moveWithCells="1">
              <from>
                <xdr:col>16</xdr:col>
                <xdr:colOff>0</xdr:colOff>
                <xdr:row>156</xdr:row>
                <xdr:rowOff>0</xdr:rowOff>
              </from>
              <to>
                <xdr:col>18</xdr:col>
                <xdr:colOff>114300</xdr:colOff>
                <xdr:row>157</xdr:row>
                <xdr:rowOff>45720</xdr:rowOff>
              </to>
            </anchor>
          </controlPr>
        </control>
      </mc:Choice>
      <mc:Fallback>
        <control shapeId="1160" r:id="rId91" name="Control 136"/>
      </mc:Fallback>
    </mc:AlternateContent>
    <mc:AlternateContent xmlns:mc="http://schemas.openxmlformats.org/markup-compatibility/2006">
      <mc:Choice Requires="x14">
        <control shapeId="1159" r:id="rId93" name="Control 135">
          <controlPr defaultSize="0" r:id="rId94">
            <anchor moveWithCells="1">
              <from>
                <xdr:col>0</xdr:col>
                <xdr:colOff>0</xdr:colOff>
                <xdr:row>155</xdr:row>
                <xdr:rowOff>0</xdr:rowOff>
              </from>
              <to>
                <xdr:col>1</xdr:col>
                <xdr:colOff>22860</xdr:colOff>
                <xdr:row>156</xdr:row>
                <xdr:rowOff>121920</xdr:rowOff>
              </to>
            </anchor>
          </controlPr>
        </control>
      </mc:Choice>
      <mc:Fallback>
        <control shapeId="1159" r:id="rId93" name="Control 135"/>
      </mc:Fallback>
    </mc:AlternateContent>
    <mc:AlternateContent xmlns:mc="http://schemas.openxmlformats.org/markup-compatibility/2006">
      <mc:Choice Requires="x14">
        <control shapeId="1158" r:id="rId95" name="Control 134">
          <controlPr defaultSize="0" r:id="rId96">
            <anchor moveWithCells="1">
              <from>
                <xdr:col>16</xdr:col>
                <xdr:colOff>0</xdr:colOff>
                <xdr:row>153</xdr:row>
                <xdr:rowOff>0</xdr:rowOff>
              </from>
              <to>
                <xdr:col>18</xdr:col>
                <xdr:colOff>114300</xdr:colOff>
                <xdr:row>154</xdr:row>
                <xdr:rowOff>45720</xdr:rowOff>
              </to>
            </anchor>
          </controlPr>
        </control>
      </mc:Choice>
      <mc:Fallback>
        <control shapeId="1158" r:id="rId95" name="Control 134"/>
      </mc:Fallback>
    </mc:AlternateContent>
    <mc:AlternateContent xmlns:mc="http://schemas.openxmlformats.org/markup-compatibility/2006">
      <mc:Choice Requires="x14">
        <control shapeId="1157" r:id="rId97" name="Control 133">
          <controlPr defaultSize="0" r:id="rId98">
            <anchor moveWithCells="1">
              <from>
                <xdr:col>16</xdr:col>
                <xdr:colOff>0</xdr:colOff>
                <xdr:row>152</xdr:row>
                <xdr:rowOff>0</xdr:rowOff>
              </from>
              <to>
                <xdr:col>18</xdr:col>
                <xdr:colOff>114300</xdr:colOff>
                <xdr:row>153</xdr:row>
                <xdr:rowOff>45720</xdr:rowOff>
              </to>
            </anchor>
          </controlPr>
        </control>
      </mc:Choice>
      <mc:Fallback>
        <control shapeId="1157" r:id="rId97" name="Control 133"/>
      </mc:Fallback>
    </mc:AlternateContent>
    <mc:AlternateContent xmlns:mc="http://schemas.openxmlformats.org/markup-compatibility/2006">
      <mc:Choice Requires="x14">
        <control shapeId="1156" r:id="rId99" name="Control 132">
          <controlPr defaultSize="0" r:id="rId100">
            <anchor moveWithCells="1">
              <from>
                <xdr:col>16</xdr:col>
                <xdr:colOff>0</xdr:colOff>
                <xdr:row>151</xdr:row>
                <xdr:rowOff>0</xdr:rowOff>
              </from>
              <to>
                <xdr:col>18</xdr:col>
                <xdr:colOff>114300</xdr:colOff>
                <xdr:row>152</xdr:row>
                <xdr:rowOff>45720</xdr:rowOff>
              </to>
            </anchor>
          </controlPr>
        </control>
      </mc:Choice>
      <mc:Fallback>
        <control shapeId="1156" r:id="rId99" name="Control 132"/>
      </mc:Fallback>
    </mc:AlternateContent>
    <mc:AlternateContent xmlns:mc="http://schemas.openxmlformats.org/markup-compatibility/2006">
      <mc:Choice Requires="x14">
        <control shapeId="1155" r:id="rId101" name="Control 131">
          <controlPr defaultSize="0" r:id="rId102">
            <anchor moveWithCells="1">
              <from>
                <xdr:col>0</xdr:col>
                <xdr:colOff>0</xdr:colOff>
                <xdr:row>150</xdr:row>
                <xdr:rowOff>0</xdr:rowOff>
              </from>
              <to>
                <xdr:col>1</xdr:col>
                <xdr:colOff>22860</xdr:colOff>
                <xdr:row>151</xdr:row>
                <xdr:rowOff>121920</xdr:rowOff>
              </to>
            </anchor>
          </controlPr>
        </control>
      </mc:Choice>
      <mc:Fallback>
        <control shapeId="1155" r:id="rId101" name="Control 131"/>
      </mc:Fallback>
    </mc:AlternateContent>
    <mc:AlternateContent xmlns:mc="http://schemas.openxmlformats.org/markup-compatibility/2006">
      <mc:Choice Requires="x14">
        <control shapeId="1154" r:id="rId103" name="Control 130">
          <controlPr defaultSize="0" r:id="rId104">
            <anchor moveWithCells="1">
              <from>
                <xdr:col>16</xdr:col>
                <xdr:colOff>0</xdr:colOff>
                <xdr:row>148</xdr:row>
                <xdr:rowOff>0</xdr:rowOff>
              </from>
              <to>
                <xdr:col>18</xdr:col>
                <xdr:colOff>114300</xdr:colOff>
                <xdr:row>149</xdr:row>
                <xdr:rowOff>45720</xdr:rowOff>
              </to>
            </anchor>
          </controlPr>
        </control>
      </mc:Choice>
      <mc:Fallback>
        <control shapeId="1154" r:id="rId103" name="Control 130"/>
      </mc:Fallback>
    </mc:AlternateContent>
    <mc:AlternateContent xmlns:mc="http://schemas.openxmlformats.org/markup-compatibility/2006">
      <mc:Choice Requires="x14">
        <control shapeId="1153" r:id="rId105" name="Control 129">
          <controlPr defaultSize="0" r:id="rId106">
            <anchor moveWithCells="1">
              <from>
                <xdr:col>16</xdr:col>
                <xdr:colOff>0</xdr:colOff>
                <xdr:row>147</xdr:row>
                <xdr:rowOff>0</xdr:rowOff>
              </from>
              <to>
                <xdr:col>18</xdr:col>
                <xdr:colOff>114300</xdr:colOff>
                <xdr:row>148</xdr:row>
                <xdr:rowOff>45720</xdr:rowOff>
              </to>
            </anchor>
          </controlPr>
        </control>
      </mc:Choice>
      <mc:Fallback>
        <control shapeId="1153" r:id="rId105" name="Control 129"/>
      </mc:Fallback>
    </mc:AlternateContent>
    <mc:AlternateContent xmlns:mc="http://schemas.openxmlformats.org/markup-compatibility/2006">
      <mc:Choice Requires="x14">
        <control shapeId="1152" r:id="rId107" name="Control 128">
          <controlPr defaultSize="0" r:id="rId108">
            <anchor moveWithCells="1">
              <from>
                <xdr:col>16</xdr:col>
                <xdr:colOff>0</xdr:colOff>
                <xdr:row>146</xdr:row>
                <xdr:rowOff>0</xdr:rowOff>
              </from>
              <to>
                <xdr:col>18</xdr:col>
                <xdr:colOff>114300</xdr:colOff>
                <xdr:row>147</xdr:row>
                <xdr:rowOff>45720</xdr:rowOff>
              </to>
            </anchor>
          </controlPr>
        </control>
      </mc:Choice>
      <mc:Fallback>
        <control shapeId="1152" r:id="rId107" name="Control 128"/>
      </mc:Fallback>
    </mc:AlternateContent>
    <mc:AlternateContent xmlns:mc="http://schemas.openxmlformats.org/markup-compatibility/2006">
      <mc:Choice Requires="x14">
        <control shapeId="1151" r:id="rId109" name="Control 127">
          <controlPr defaultSize="0" r:id="rId110">
            <anchor moveWithCells="1">
              <from>
                <xdr:col>16</xdr:col>
                <xdr:colOff>0</xdr:colOff>
                <xdr:row>145</xdr:row>
                <xdr:rowOff>0</xdr:rowOff>
              </from>
              <to>
                <xdr:col>18</xdr:col>
                <xdr:colOff>114300</xdr:colOff>
                <xdr:row>146</xdr:row>
                <xdr:rowOff>45720</xdr:rowOff>
              </to>
            </anchor>
          </controlPr>
        </control>
      </mc:Choice>
      <mc:Fallback>
        <control shapeId="1151" r:id="rId109" name="Control 127"/>
      </mc:Fallback>
    </mc:AlternateContent>
    <mc:AlternateContent xmlns:mc="http://schemas.openxmlformats.org/markup-compatibility/2006">
      <mc:Choice Requires="x14">
        <control shapeId="1150" r:id="rId111" name="Control 126">
          <controlPr defaultSize="0" r:id="rId112">
            <anchor moveWithCells="1">
              <from>
                <xdr:col>16</xdr:col>
                <xdr:colOff>0</xdr:colOff>
                <xdr:row>144</xdr:row>
                <xdr:rowOff>0</xdr:rowOff>
              </from>
              <to>
                <xdr:col>18</xdr:col>
                <xdr:colOff>114300</xdr:colOff>
                <xdr:row>145</xdr:row>
                <xdr:rowOff>45720</xdr:rowOff>
              </to>
            </anchor>
          </controlPr>
        </control>
      </mc:Choice>
      <mc:Fallback>
        <control shapeId="1150" r:id="rId111" name="Control 126"/>
      </mc:Fallback>
    </mc:AlternateContent>
    <mc:AlternateContent xmlns:mc="http://schemas.openxmlformats.org/markup-compatibility/2006">
      <mc:Choice Requires="x14">
        <control shapeId="1149" r:id="rId113" name="Control 125">
          <controlPr defaultSize="0" r:id="rId114">
            <anchor moveWithCells="1">
              <from>
                <xdr:col>16</xdr:col>
                <xdr:colOff>0</xdr:colOff>
                <xdr:row>143</xdr:row>
                <xdr:rowOff>0</xdr:rowOff>
              </from>
              <to>
                <xdr:col>18</xdr:col>
                <xdr:colOff>114300</xdr:colOff>
                <xdr:row>144</xdr:row>
                <xdr:rowOff>45720</xdr:rowOff>
              </to>
            </anchor>
          </controlPr>
        </control>
      </mc:Choice>
      <mc:Fallback>
        <control shapeId="1149" r:id="rId113" name="Control 125"/>
      </mc:Fallback>
    </mc:AlternateContent>
    <mc:AlternateContent xmlns:mc="http://schemas.openxmlformats.org/markup-compatibility/2006">
      <mc:Choice Requires="x14">
        <control shapeId="1148" r:id="rId115" name="Control 124">
          <controlPr defaultSize="0" r:id="rId116">
            <anchor moveWithCells="1">
              <from>
                <xdr:col>16</xdr:col>
                <xdr:colOff>0</xdr:colOff>
                <xdr:row>142</xdr:row>
                <xdr:rowOff>0</xdr:rowOff>
              </from>
              <to>
                <xdr:col>18</xdr:col>
                <xdr:colOff>114300</xdr:colOff>
                <xdr:row>143</xdr:row>
                <xdr:rowOff>45720</xdr:rowOff>
              </to>
            </anchor>
          </controlPr>
        </control>
      </mc:Choice>
      <mc:Fallback>
        <control shapeId="1148" r:id="rId115" name="Control 124"/>
      </mc:Fallback>
    </mc:AlternateContent>
    <mc:AlternateContent xmlns:mc="http://schemas.openxmlformats.org/markup-compatibility/2006">
      <mc:Choice Requires="x14">
        <control shapeId="1147" r:id="rId117" name="Control 123">
          <controlPr defaultSize="0" r:id="rId118">
            <anchor moveWithCells="1">
              <from>
                <xdr:col>16</xdr:col>
                <xdr:colOff>0</xdr:colOff>
                <xdr:row>141</xdr:row>
                <xdr:rowOff>0</xdr:rowOff>
              </from>
              <to>
                <xdr:col>18</xdr:col>
                <xdr:colOff>114300</xdr:colOff>
                <xdr:row>142</xdr:row>
                <xdr:rowOff>45720</xdr:rowOff>
              </to>
            </anchor>
          </controlPr>
        </control>
      </mc:Choice>
      <mc:Fallback>
        <control shapeId="1147" r:id="rId117" name="Control 123"/>
      </mc:Fallback>
    </mc:AlternateContent>
    <mc:AlternateContent xmlns:mc="http://schemas.openxmlformats.org/markup-compatibility/2006">
      <mc:Choice Requires="x14">
        <control shapeId="1146" r:id="rId119" name="Control 122">
          <controlPr defaultSize="0" r:id="rId120">
            <anchor moveWithCells="1">
              <from>
                <xdr:col>16</xdr:col>
                <xdr:colOff>0</xdr:colOff>
                <xdr:row>140</xdr:row>
                <xdr:rowOff>0</xdr:rowOff>
              </from>
              <to>
                <xdr:col>18</xdr:col>
                <xdr:colOff>114300</xdr:colOff>
                <xdr:row>141</xdr:row>
                <xdr:rowOff>45720</xdr:rowOff>
              </to>
            </anchor>
          </controlPr>
        </control>
      </mc:Choice>
      <mc:Fallback>
        <control shapeId="1146" r:id="rId119" name="Control 122"/>
      </mc:Fallback>
    </mc:AlternateContent>
    <mc:AlternateContent xmlns:mc="http://schemas.openxmlformats.org/markup-compatibility/2006">
      <mc:Choice Requires="x14">
        <control shapeId="1145" r:id="rId121" name="Control 121">
          <controlPr defaultSize="0" r:id="rId122">
            <anchor moveWithCells="1">
              <from>
                <xdr:col>16</xdr:col>
                <xdr:colOff>0</xdr:colOff>
                <xdr:row>139</xdr:row>
                <xdr:rowOff>0</xdr:rowOff>
              </from>
              <to>
                <xdr:col>18</xdr:col>
                <xdr:colOff>114300</xdr:colOff>
                <xdr:row>140</xdr:row>
                <xdr:rowOff>45720</xdr:rowOff>
              </to>
            </anchor>
          </controlPr>
        </control>
      </mc:Choice>
      <mc:Fallback>
        <control shapeId="1145" r:id="rId121" name="Control 121"/>
      </mc:Fallback>
    </mc:AlternateContent>
    <mc:AlternateContent xmlns:mc="http://schemas.openxmlformats.org/markup-compatibility/2006">
      <mc:Choice Requires="x14">
        <control shapeId="1144" r:id="rId123" name="Control 120">
          <controlPr defaultSize="0" r:id="rId124">
            <anchor moveWithCells="1">
              <from>
                <xdr:col>16</xdr:col>
                <xdr:colOff>0</xdr:colOff>
                <xdr:row>138</xdr:row>
                <xdr:rowOff>0</xdr:rowOff>
              </from>
              <to>
                <xdr:col>18</xdr:col>
                <xdr:colOff>114300</xdr:colOff>
                <xdr:row>139</xdr:row>
                <xdr:rowOff>45720</xdr:rowOff>
              </to>
            </anchor>
          </controlPr>
        </control>
      </mc:Choice>
      <mc:Fallback>
        <control shapeId="1144" r:id="rId123" name="Control 120"/>
      </mc:Fallback>
    </mc:AlternateContent>
    <mc:AlternateContent xmlns:mc="http://schemas.openxmlformats.org/markup-compatibility/2006">
      <mc:Choice Requires="x14">
        <control shapeId="1143" r:id="rId125" name="Control 119">
          <controlPr defaultSize="0" r:id="rId126">
            <anchor moveWithCells="1">
              <from>
                <xdr:col>16</xdr:col>
                <xdr:colOff>0</xdr:colOff>
                <xdr:row>137</xdr:row>
                <xdr:rowOff>0</xdr:rowOff>
              </from>
              <to>
                <xdr:col>18</xdr:col>
                <xdr:colOff>114300</xdr:colOff>
                <xdr:row>138</xdr:row>
                <xdr:rowOff>45720</xdr:rowOff>
              </to>
            </anchor>
          </controlPr>
        </control>
      </mc:Choice>
      <mc:Fallback>
        <control shapeId="1143" r:id="rId125" name="Control 119"/>
      </mc:Fallback>
    </mc:AlternateContent>
    <mc:AlternateContent xmlns:mc="http://schemas.openxmlformats.org/markup-compatibility/2006">
      <mc:Choice Requires="x14">
        <control shapeId="1142" r:id="rId127" name="Control 118">
          <controlPr defaultSize="0" r:id="rId128">
            <anchor moveWithCells="1">
              <from>
                <xdr:col>16</xdr:col>
                <xdr:colOff>0</xdr:colOff>
                <xdr:row>136</xdr:row>
                <xdr:rowOff>0</xdr:rowOff>
              </from>
              <to>
                <xdr:col>18</xdr:col>
                <xdr:colOff>114300</xdr:colOff>
                <xdr:row>137</xdr:row>
                <xdr:rowOff>45720</xdr:rowOff>
              </to>
            </anchor>
          </controlPr>
        </control>
      </mc:Choice>
      <mc:Fallback>
        <control shapeId="1142" r:id="rId127" name="Control 118"/>
      </mc:Fallback>
    </mc:AlternateContent>
    <mc:AlternateContent xmlns:mc="http://schemas.openxmlformats.org/markup-compatibility/2006">
      <mc:Choice Requires="x14">
        <control shapeId="1141" r:id="rId129" name="Control 117">
          <controlPr defaultSize="0" r:id="rId130">
            <anchor moveWithCells="1">
              <from>
                <xdr:col>16</xdr:col>
                <xdr:colOff>0</xdr:colOff>
                <xdr:row>135</xdr:row>
                <xdr:rowOff>0</xdr:rowOff>
              </from>
              <to>
                <xdr:col>18</xdr:col>
                <xdr:colOff>114300</xdr:colOff>
                <xdr:row>136</xdr:row>
                <xdr:rowOff>45720</xdr:rowOff>
              </to>
            </anchor>
          </controlPr>
        </control>
      </mc:Choice>
      <mc:Fallback>
        <control shapeId="1141" r:id="rId129" name="Control 117"/>
      </mc:Fallback>
    </mc:AlternateContent>
    <mc:AlternateContent xmlns:mc="http://schemas.openxmlformats.org/markup-compatibility/2006">
      <mc:Choice Requires="x14">
        <control shapeId="1140" r:id="rId131" name="Control 116">
          <controlPr defaultSize="0" r:id="rId132">
            <anchor moveWithCells="1">
              <from>
                <xdr:col>16</xdr:col>
                <xdr:colOff>0</xdr:colOff>
                <xdr:row>134</xdr:row>
                <xdr:rowOff>0</xdr:rowOff>
              </from>
              <to>
                <xdr:col>18</xdr:col>
                <xdr:colOff>114300</xdr:colOff>
                <xdr:row>135</xdr:row>
                <xdr:rowOff>45720</xdr:rowOff>
              </to>
            </anchor>
          </controlPr>
        </control>
      </mc:Choice>
      <mc:Fallback>
        <control shapeId="1140" r:id="rId131" name="Control 116"/>
      </mc:Fallback>
    </mc:AlternateContent>
    <mc:AlternateContent xmlns:mc="http://schemas.openxmlformats.org/markup-compatibility/2006">
      <mc:Choice Requires="x14">
        <control shapeId="1139" r:id="rId133" name="Control 115">
          <controlPr defaultSize="0" r:id="rId134">
            <anchor moveWithCells="1">
              <from>
                <xdr:col>16</xdr:col>
                <xdr:colOff>0</xdr:colOff>
                <xdr:row>133</xdr:row>
                <xdr:rowOff>0</xdr:rowOff>
              </from>
              <to>
                <xdr:col>18</xdr:col>
                <xdr:colOff>114300</xdr:colOff>
                <xdr:row>134</xdr:row>
                <xdr:rowOff>45720</xdr:rowOff>
              </to>
            </anchor>
          </controlPr>
        </control>
      </mc:Choice>
      <mc:Fallback>
        <control shapeId="1139" r:id="rId133" name="Control 115"/>
      </mc:Fallback>
    </mc:AlternateContent>
    <mc:AlternateContent xmlns:mc="http://schemas.openxmlformats.org/markup-compatibility/2006">
      <mc:Choice Requires="x14">
        <control shapeId="1138" r:id="rId135" name="Control 114">
          <controlPr defaultSize="0" r:id="rId136">
            <anchor moveWithCells="1">
              <from>
                <xdr:col>16</xdr:col>
                <xdr:colOff>0</xdr:colOff>
                <xdr:row>132</xdr:row>
                <xdr:rowOff>0</xdr:rowOff>
              </from>
              <to>
                <xdr:col>18</xdr:col>
                <xdr:colOff>114300</xdr:colOff>
                <xdr:row>133</xdr:row>
                <xdr:rowOff>45720</xdr:rowOff>
              </to>
            </anchor>
          </controlPr>
        </control>
      </mc:Choice>
      <mc:Fallback>
        <control shapeId="1138" r:id="rId135" name="Control 114"/>
      </mc:Fallback>
    </mc:AlternateContent>
    <mc:AlternateContent xmlns:mc="http://schemas.openxmlformats.org/markup-compatibility/2006">
      <mc:Choice Requires="x14">
        <control shapeId="1137" r:id="rId137" name="Control 113">
          <controlPr defaultSize="0" r:id="rId138">
            <anchor moveWithCells="1">
              <from>
                <xdr:col>16</xdr:col>
                <xdr:colOff>0</xdr:colOff>
                <xdr:row>131</xdr:row>
                <xdr:rowOff>0</xdr:rowOff>
              </from>
              <to>
                <xdr:col>18</xdr:col>
                <xdr:colOff>114300</xdr:colOff>
                <xdr:row>132</xdr:row>
                <xdr:rowOff>45720</xdr:rowOff>
              </to>
            </anchor>
          </controlPr>
        </control>
      </mc:Choice>
      <mc:Fallback>
        <control shapeId="1137" r:id="rId137" name="Control 113"/>
      </mc:Fallback>
    </mc:AlternateContent>
    <mc:AlternateContent xmlns:mc="http://schemas.openxmlformats.org/markup-compatibility/2006">
      <mc:Choice Requires="x14">
        <control shapeId="1136" r:id="rId139" name="Control 112">
          <controlPr defaultSize="0" r:id="rId140">
            <anchor moveWithCells="1">
              <from>
                <xdr:col>16</xdr:col>
                <xdr:colOff>0</xdr:colOff>
                <xdr:row>130</xdr:row>
                <xdr:rowOff>0</xdr:rowOff>
              </from>
              <to>
                <xdr:col>18</xdr:col>
                <xdr:colOff>114300</xdr:colOff>
                <xdr:row>131</xdr:row>
                <xdr:rowOff>45720</xdr:rowOff>
              </to>
            </anchor>
          </controlPr>
        </control>
      </mc:Choice>
      <mc:Fallback>
        <control shapeId="1136" r:id="rId139" name="Control 112"/>
      </mc:Fallback>
    </mc:AlternateContent>
    <mc:AlternateContent xmlns:mc="http://schemas.openxmlformats.org/markup-compatibility/2006">
      <mc:Choice Requires="x14">
        <control shapeId="1135" r:id="rId141" name="Control 111">
          <controlPr defaultSize="0" r:id="rId142">
            <anchor moveWithCells="1">
              <from>
                <xdr:col>16</xdr:col>
                <xdr:colOff>0</xdr:colOff>
                <xdr:row>129</xdr:row>
                <xdr:rowOff>0</xdr:rowOff>
              </from>
              <to>
                <xdr:col>18</xdr:col>
                <xdr:colOff>114300</xdr:colOff>
                <xdr:row>130</xdr:row>
                <xdr:rowOff>45720</xdr:rowOff>
              </to>
            </anchor>
          </controlPr>
        </control>
      </mc:Choice>
      <mc:Fallback>
        <control shapeId="1135" r:id="rId141" name="Control 111"/>
      </mc:Fallback>
    </mc:AlternateContent>
    <mc:AlternateContent xmlns:mc="http://schemas.openxmlformats.org/markup-compatibility/2006">
      <mc:Choice Requires="x14">
        <control shapeId="1134" r:id="rId143" name="Control 110">
          <controlPr defaultSize="0" r:id="rId144">
            <anchor moveWithCells="1">
              <from>
                <xdr:col>16</xdr:col>
                <xdr:colOff>0</xdr:colOff>
                <xdr:row>128</xdr:row>
                <xdr:rowOff>0</xdr:rowOff>
              </from>
              <to>
                <xdr:col>18</xdr:col>
                <xdr:colOff>114300</xdr:colOff>
                <xdr:row>129</xdr:row>
                <xdr:rowOff>45720</xdr:rowOff>
              </to>
            </anchor>
          </controlPr>
        </control>
      </mc:Choice>
      <mc:Fallback>
        <control shapeId="1134" r:id="rId143" name="Control 110"/>
      </mc:Fallback>
    </mc:AlternateContent>
    <mc:AlternateContent xmlns:mc="http://schemas.openxmlformats.org/markup-compatibility/2006">
      <mc:Choice Requires="x14">
        <control shapeId="1133" r:id="rId145" name="Control 109">
          <controlPr defaultSize="0" r:id="rId146">
            <anchor moveWithCells="1">
              <from>
                <xdr:col>16</xdr:col>
                <xdr:colOff>0</xdr:colOff>
                <xdr:row>127</xdr:row>
                <xdr:rowOff>0</xdr:rowOff>
              </from>
              <to>
                <xdr:col>18</xdr:col>
                <xdr:colOff>114300</xdr:colOff>
                <xdr:row>128</xdr:row>
                <xdr:rowOff>45720</xdr:rowOff>
              </to>
            </anchor>
          </controlPr>
        </control>
      </mc:Choice>
      <mc:Fallback>
        <control shapeId="1133" r:id="rId145" name="Control 109"/>
      </mc:Fallback>
    </mc:AlternateContent>
    <mc:AlternateContent xmlns:mc="http://schemas.openxmlformats.org/markup-compatibility/2006">
      <mc:Choice Requires="x14">
        <control shapeId="1132" r:id="rId147" name="Control 108">
          <controlPr defaultSize="0" r:id="rId148">
            <anchor moveWithCells="1">
              <from>
                <xdr:col>16</xdr:col>
                <xdr:colOff>0</xdr:colOff>
                <xdr:row>126</xdr:row>
                <xdr:rowOff>0</xdr:rowOff>
              </from>
              <to>
                <xdr:col>18</xdr:col>
                <xdr:colOff>114300</xdr:colOff>
                <xdr:row>127</xdr:row>
                <xdr:rowOff>45720</xdr:rowOff>
              </to>
            </anchor>
          </controlPr>
        </control>
      </mc:Choice>
      <mc:Fallback>
        <control shapeId="1132" r:id="rId147" name="Control 108"/>
      </mc:Fallback>
    </mc:AlternateContent>
    <mc:AlternateContent xmlns:mc="http://schemas.openxmlformats.org/markup-compatibility/2006">
      <mc:Choice Requires="x14">
        <control shapeId="1131" r:id="rId149" name="Control 107">
          <controlPr defaultSize="0" r:id="rId150">
            <anchor moveWithCells="1">
              <from>
                <xdr:col>16</xdr:col>
                <xdr:colOff>0</xdr:colOff>
                <xdr:row>125</xdr:row>
                <xdr:rowOff>0</xdr:rowOff>
              </from>
              <to>
                <xdr:col>18</xdr:col>
                <xdr:colOff>114300</xdr:colOff>
                <xdr:row>126</xdr:row>
                <xdr:rowOff>45720</xdr:rowOff>
              </to>
            </anchor>
          </controlPr>
        </control>
      </mc:Choice>
      <mc:Fallback>
        <control shapeId="1131" r:id="rId149" name="Control 107"/>
      </mc:Fallback>
    </mc:AlternateContent>
    <mc:AlternateContent xmlns:mc="http://schemas.openxmlformats.org/markup-compatibility/2006">
      <mc:Choice Requires="x14">
        <control shapeId="1130" r:id="rId151" name="Control 106">
          <controlPr defaultSize="0" r:id="rId152">
            <anchor moveWithCells="1">
              <from>
                <xdr:col>16</xdr:col>
                <xdr:colOff>0</xdr:colOff>
                <xdr:row>124</xdr:row>
                <xdr:rowOff>0</xdr:rowOff>
              </from>
              <to>
                <xdr:col>18</xdr:col>
                <xdr:colOff>114300</xdr:colOff>
                <xdr:row>125</xdr:row>
                <xdr:rowOff>45720</xdr:rowOff>
              </to>
            </anchor>
          </controlPr>
        </control>
      </mc:Choice>
      <mc:Fallback>
        <control shapeId="1130" r:id="rId151" name="Control 106"/>
      </mc:Fallback>
    </mc:AlternateContent>
    <mc:AlternateContent xmlns:mc="http://schemas.openxmlformats.org/markup-compatibility/2006">
      <mc:Choice Requires="x14">
        <control shapeId="1129" r:id="rId153" name="Control 105">
          <controlPr defaultSize="0" r:id="rId154">
            <anchor moveWithCells="1">
              <from>
                <xdr:col>16</xdr:col>
                <xdr:colOff>0</xdr:colOff>
                <xdr:row>123</xdr:row>
                <xdr:rowOff>0</xdr:rowOff>
              </from>
              <to>
                <xdr:col>18</xdr:col>
                <xdr:colOff>114300</xdr:colOff>
                <xdr:row>124</xdr:row>
                <xdr:rowOff>45720</xdr:rowOff>
              </to>
            </anchor>
          </controlPr>
        </control>
      </mc:Choice>
      <mc:Fallback>
        <control shapeId="1129" r:id="rId153" name="Control 105"/>
      </mc:Fallback>
    </mc:AlternateContent>
    <mc:AlternateContent xmlns:mc="http://schemas.openxmlformats.org/markup-compatibility/2006">
      <mc:Choice Requires="x14">
        <control shapeId="1128" r:id="rId155" name="Control 104">
          <controlPr defaultSize="0" r:id="rId156">
            <anchor moveWithCells="1">
              <from>
                <xdr:col>16</xdr:col>
                <xdr:colOff>0</xdr:colOff>
                <xdr:row>122</xdr:row>
                <xdr:rowOff>0</xdr:rowOff>
              </from>
              <to>
                <xdr:col>18</xdr:col>
                <xdr:colOff>114300</xdr:colOff>
                <xdr:row>123</xdr:row>
                <xdr:rowOff>45720</xdr:rowOff>
              </to>
            </anchor>
          </controlPr>
        </control>
      </mc:Choice>
      <mc:Fallback>
        <control shapeId="1128" r:id="rId155" name="Control 104"/>
      </mc:Fallback>
    </mc:AlternateContent>
    <mc:AlternateContent xmlns:mc="http://schemas.openxmlformats.org/markup-compatibility/2006">
      <mc:Choice Requires="x14">
        <control shapeId="1127" r:id="rId157" name="Control 103">
          <controlPr defaultSize="0" r:id="rId158">
            <anchor moveWithCells="1">
              <from>
                <xdr:col>16</xdr:col>
                <xdr:colOff>0</xdr:colOff>
                <xdr:row>121</xdr:row>
                <xdr:rowOff>0</xdr:rowOff>
              </from>
              <to>
                <xdr:col>18</xdr:col>
                <xdr:colOff>114300</xdr:colOff>
                <xdr:row>122</xdr:row>
                <xdr:rowOff>45720</xdr:rowOff>
              </to>
            </anchor>
          </controlPr>
        </control>
      </mc:Choice>
      <mc:Fallback>
        <control shapeId="1127" r:id="rId157" name="Control 103"/>
      </mc:Fallback>
    </mc:AlternateContent>
    <mc:AlternateContent xmlns:mc="http://schemas.openxmlformats.org/markup-compatibility/2006">
      <mc:Choice Requires="x14">
        <control shapeId="1126" r:id="rId159" name="Control 102">
          <controlPr defaultSize="0" r:id="rId160">
            <anchor moveWithCells="1">
              <from>
                <xdr:col>16</xdr:col>
                <xdr:colOff>0</xdr:colOff>
                <xdr:row>120</xdr:row>
                <xdr:rowOff>0</xdr:rowOff>
              </from>
              <to>
                <xdr:col>18</xdr:col>
                <xdr:colOff>114300</xdr:colOff>
                <xdr:row>121</xdr:row>
                <xdr:rowOff>45720</xdr:rowOff>
              </to>
            </anchor>
          </controlPr>
        </control>
      </mc:Choice>
      <mc:Fallback>
        <control shapeId="1126" r:id="rId159" name="Control 102"/>
      </mc:Fallback>
    </mc:AlternateContent>
    <mc:AlternateContent xmlns:mc="http://schemas.openxmlformats.org/markup-compatibility/2006">
      <mc:Choice Requires="x14">
        <control shapeId="1125" r:id="rId161" name="Control 101">
          <controlPr defaultSize="0" r:id="rId162">
            <anchor moveWithCells="1">
              <from>
                <xdr:col>16</xdr:col>
                <xdr:colOff>0</xdr:colOff>
                <xdr:row>119</xdr:row>
                <xdr:rowOff>0</xdr:rowOff>
              </from>
              <to>
                <xdr:col>18</xdr:col>
                <xdr:colOff>114300</xdr:colOff>
                <xdr:row>120</xdr:row>
                <xdr:rowOff>45720</xdr:rowOff>
              </to>
            </anchor>
          </controlPr>
        </control>
      </mc:Choice>
      <mc:Fallback>
        <control shapeId="1125" r:id="rId161" name="Control 101"/>
      </mc:Fallback>
    </mc:AlternateContent>
    <mc:AlternateContent xmlns:mc="http://schemas.openxmlformats.org/markup-compatibility/2006">
      <mc:Choice Requires="x14">
        <control shapeId="1124" r:id="rId163" name="Control 100">
          <controlPr defaultSize="0" r:id="rId164">
            <anchor moveWithCells="1">
              <from>
                <xdr:col>16</xdr:col>
                <xdr:colOff>0</xdr:colOff>
                <xdr:row>118</xdr:row>
                <xdr:rowOff>0</xdr:rowOff>
              </from>
              <to>
                <xdr:col>18</xdr:col>
                <xdr:colOff>114300</xdr:colOff>
                <xdr:row>119</xdr:row>
                <xdr:rowOff>45720</xdr:rowOff>
              </to>
            </anchor>
          </controlPr>
        </control>
      </mc:Choice>
      <mc:Fallback>
        <control shapeId="1124" r:id="rId163" name="Control 100"/>
      </mc:Fallback>
    </mc:AlternateContent>
    <mc:AlternateContent xmlns:mc="http://schemas.openxmlformats.org/markup-compatibility/2006">
      <mc:Choice Requires="x14">
        <control shapeId="1123" r:id="rId165" name="Control 99">
          <controlPr defaultSize="0" r:id="rId166">
            <anchor moveWithCells="1">
              <from>
                <xdr:col>16</xdr:col>
                <xdr:colOff>0</xdr:colOff>
                <xdr:row>117</xdr:row>
                <xdr:rowOff>0</xdr:rowOff>
              </from>
              <to>
                <xdr:col>18</xdr:col>
                <xdr:colOff>114300</xdr:colOff>
                <xdr:row>118</xdr:row>
                <xdr:rowOff>45720</xdr:rowOff>
              </to>
            </anchor>
          </controlPr>
        </control>
      </mc:Choice>
      <mc:Fallback>
        <control shapeId="1123" r:id="rId165" name="Control 99"/>
      </mc:Fallback>
    </mc:AlternateContent>
    <mc:AlternateContent xmlns:mc="http://schemas.openxmlformats.org/markup-compatibility/2006">
      <mc:Choice Requires="x14">
        <control shapeId="1122" r:id="rId167" name="Control 98">
          <controlPr defaultSize="0" r:id="rId168">
            <anchor moveWithCells="1">
              <from>
                <xdr:col>16</xdr:col>
                <xdr:colOff>0</xdr:colOff>
                <xdr:row>116</xdr:row>
                <xdr:rowOff>0</xdr:rowOff>
              </from>
              <to>
                <xdr:col>18</xdr:col>
                <xdr:colOff>114300</xdr:colOff>
                <xdr:row>117</xdr:row>
                <xdr:rowOff>45720</xdr:rowOff>
              </to>
            </anchor>
          </controlPr>
        </control>
      </mc:Choice>
      <mc:Fallback>
        <control shapeId="1122" r:id="rId167" name="Control 98"/>
      </mc:Fallback>
    </mc:AlternateContent>
    <mc:AlternateContent xmlns:mc="http://schemas.openxmlformats.org/markup-compatibility/2006">
      <mc:Choice Requires="x14">
        <control shapeId="1121" r:id="rId169" name="Control 97">
          <controlPr defaultSize="0" r:id="rId170">
            <anchor moveWithCells="1">
              <from>
                <xdr:col>16</xdr:col>
                <xdr:colOff>0</xdr:colOff>
                <xdr:row>115</xdr:row>
                <xdr:rowOff>0</xdr:rowOff>
              </from>
              <to>
                <xdr:col>18</xdr:col>
                <xdr:colOff>114300</xdr:colOff>
                <xdr:row>116</xdr:row>
                <xdr:rowOff>45720</xdr:rowOff>
              </to>
            </anchor>
          </controlPr>
        </control>
      </mc:Choice>
      <mc:Fallback>
        <control shapeId="1121" r:id="rId169" name="Control 97"/>
      </mc:Fallback>
    </mc:AlternateContent>
    <mc:AlternateContent xmlns:mc="http://schemas.openxmlformats.org/markup-compatibility/2006">
      <mc:Choice Requires="x14">
        <control shapeId="1120" r:id="rId171" name="Control 96">
          <controlPr defaultSize="0" r:id="rId172">
            <anchor moveWithCells="1">
              <from>
                <xdr:col>16</xdr:col>
                <xdr:colOff>0</xdr:colOff>
                <xdr:row>114</xdr:row>
                <xdr:rowOff>0</xdr:rowOff>
              </from>
              <to>
                <xdr:col>18</xdr:col>
                <xdr:colOff>114300</xdr:colOff>
                <xdr:row>115</xdr:row>
                <xdr:rowOff>45720</xdr:rowOff>
              </to>
            </anchor>
          </controlPr>
        </control>
      </mc:Choice>
      <mc:Fallback>
        <control shapeId="1120" r:id="rId171" name="Control 96"/>
      </mc:Fallback>
    </mc:AlternateContent>
    <mc:AlternateContent xmlns:mc="http://schemas.openxmlformats.org/markup-compatibility/2006">
      <mc:Choice Requires="x14">
        <control shapeId="1119" r:id="rId173" name="Control 95">
          <controlPr defaultSize="0" r:id="rId174">
            <anchor moveWithCells="1">
              <from>
                <xdr:col>16</xdr:col>
                <xdr:colOff>0</xdr:colOff>
                <xdr:row>113</xdr:row>
                <xdr:rowOff>0</xdr:rowOff>
              </from>
              <to>
                <xdr:col>18</xdr:col>
                <xdr:colOff>114300</xdr:colOff>
                <xdr:row>114</xdr:row>
                <xdr:rowOff>45720</xdr:rowOff>
              </to>
            </anchor>
          </controlPr>
        </control>
      </mc:Choice>
      <mc:Fallback>
        <control shapeId="1119" r:id="rId173" name="Control 95"/>
      </mc:Fallback>
    </mc:AlternateContent>
    <mc:AlternateContent xmlns:mc="http://schemas.openxmlformats.org/markup-compatibility/2006">
      <mc:Choice Requires="x14">
        <control shapeId="1118" r:id="rId175" name="Control 94">
          <controlPr defaultSize="0" r:id="rId176">
            <anchor moveWithCells="1">
              <from>
                <xdr:col>16</xdr:col>
                <xdr:colOff>0</xdr:colOff>
                <xdr:row>112</xdr:row>
                <xdr:rowOff>0</xdr:rowOff>
              </from>
              <to>
                <xdr:col>18</xdr:col>
                <xdr:colOff>114300</xdr:colOff>
                <xdr:row>113</xdr:row>
                <xdr:rowOff>45720</xdr:rowOff>
              </to>
            </anchor>
          </controlPr>
        </control>
      </mc:Choice>
      <mc:Fallback>
        <control shapeId="1118" r:id="rId175" name="Control 94"/>
      </mc:Fallback>
    </mc:AlternateContent>
    <mc:AlternateContent xmlns:mc="http://schemas.openxmlformats.org/markup-compatibility/2006">
      <mc:Choice Requires="x14">
        <control shapeId="1117" r:id="rId177" name="Control 93">
          <controlPr defaultSize="0" r:id="rId178">
            <anchor moveWithCells="1">
              <from>
                <xdr:col>16</xdr:col>
                <xdr:colOff>0</xdr:colOff>
                <xdr:row>111</xdr:row>
                <xdr:rowOff>0</xdr:rowOff>
              </from>
              <to>
                <xdr:col>18</xdr:col>
                <xdr:colOff>114300</xdr:colOff>
                <xdr:row>112</xdr:row>
                <xdr:rowOff>45720</xdr:rowOff>
              </to>
            </anchor>
          </controlPr>
        </control>
      </mc:Choice>
      <mc:Fallback>
        <control shapeId="1117" r:id="rId177" name="Control 93"/>
      </mc:Fallback>
    </mc:AlternateContent>
    <mc:AlternateContent xmlns:mc="http://schemas.openxmlformats.org/markup-compatibility/2006">
      <mc:Choice Requires="x14">
        <control shapeId="1116" r:id="rId179" name="Control 92">
          <controlPr defaultSize="0" r:id="rId180">
            <anchor moveWithCells="1">
              <from>
                <xdr:col>16</xdr:col>
                <xdr:colOff>0</xdr:colOff>
                <xdr:row>110</xdr:row>
                <xdr:rowOff>0</xdr:rowOff>
              </from>
              <to>
                <xdr:col>18</xdr:col>
                <xdr:colOff>114300</xdr:colOff>
                <xdr:row>111</xdr:row>
                <xdr:rowOff>45720</xdr:rowOff>
              </to>
            </anchor>
          </controlPr>
        </control>
      </mc:Choice>
      <mc:Fallback>
        <control shapeId="1116" r:id="rId179" name="Control 92"/>
      </mc:Fallback>
    </mc:AlternateContent>
    <mc:AlternateContent xmlns:mc="http://schemas.openxmlformats.org/markup-compatibility/2006">
      <mc:Choice Requires="x14">
        <control shapeId="1115" r:id="rId181" name="Control 91">
          <controlPr defaultSize="0" r:id="rId182">
            <anchor moveWithCells="1">
              <from>
                <xdr:col>0</xdr:col>
                <xdr:colOff>0</xdr:colOff>
                <xdr:row>109</xdr:row>
                <xdr:rowOff>0</xdr:rowOff>
              </from>
              <to>
                <xdr:col>1</xdr:col>
                <xdr:colOff>22860</xdr:colOff>
                <xdr:row>110</xdr:row>
                <xdr:rowOff>121920</xdr:rowOff>
              </to>
            </anchor>
          </controlPr>
        </control>
      </mc:Choice>
      <mc:Fallback>
        <control shapeId="1115" r:id="rId181" name="Control 91"/>
      </mc:Fallback>
    </mc:AlternateContent>
    <mc:AlternateContent xmlns:mc="http://schemas.openxmlformats.org/markup-compatibility/2006">
      <mc:Choice Requires="x14">
        <control shapeId="1114" r:id="rId183" name="Control 90">
          <controlPr defaultSize="0" r:id="rId184">
            <anchor moveWithCells="1">
              <from>
                <xdr:col>16</xdr:col>
                <xdr:colOff>0</xdr:colOff>
                <xdr:row>107</xdr:row>
                <xdr:rowOff>0</xdr:rowOff>
              </from>
              <to>
                <xdr:col>18</xdr:col>
                <xdr:colOff>114300</xdr:colOff>
                <xdr:row>108</xdr:row>
                <xdr:rowOff>45720</xdr:rowOff>
              </to>
            </anchor>
          </controlPr>
        </control>
      </mc:Choice>
      <mc:Fallback>
        <control shapeId="1114" r:id="rId183" name="Control 90"/>
      </mc:Fallback>
    </mc:AlternateContent>
    <mc:AlternateContent xmlns:mc="http://schemas.openxmlformats.org/markup-compatibility/2006">
      <mc:Choice Requires="x14">
        <control shapeId="1113" r:id="rId185" name="Control 89">
          <controlPr defaultSize="0" r:id="rId186">
            <anchor moveWithCells="1">
              <from>
                <xdr:col>16</xdr:col>
                <xdr:colOff>0</xdr:colOff>
                <xdr:row>106</xdr:row>
                <xdr:rowOff>0</xdr:rowOff>
              </from>
              <to>
                <xdr:col>18</xdr:col>
                <xdr:colOff>114300</xdr:colOff>
                <xdr:row>107</xdr:row>
                <xdr:rowOff>45720</xdr:rowOff>
              </to>
            </anchor>
          </controlPr>
        </control>
      </mc:Choice>
      <mc:Fallback>
        <control shapeId="1113" r:id="rId185" name="Control 89"/>
      </mc:Fallback>
    </mc:AlternateContent>
    <mc:AlternateContent xmlns:mc="http://schemas.openxmlformats.org/markup-compatibility/2006">
      <mc:Choice Requires="x14">
        <control shapeId="1112" r:id="rId187" name="Control 88">
          <controlPr defaultSize="0" r:id="rId188">
            <anchor moveWithCells="1">
              <from>
                <xdr:col>0</xdr:col>
                <xdr:colOff>0</xdr:colOff>
                <xdr:row>105</xdr:row>
                <xdr:rowOff>0</xdr:rowOff>
              </from>
              <to>
                <xdr:col>1</xdr:col>
                <xdr:colOff>22860</xdr:colOff>
                <xdr:row>106</xdr:row>
                <xdr:rowOff>121920</xdr:rowOff>
              </to>
            </anchor>
          </controlPr>
        </control>
      </mc:Choice>
      <mc:Fallback>
        <control shapeId="1112" r:id="rId187" name="Control 88"/>
      </mc:Fallback>
    </mc:AlternateContent>
    <mc:AlternateContent xmlns:mc="http://schemas.openxmlformats.org/markup-compatibility/2006">
      <mc:Choice Requires="x14">
        <control shapeId="1111" r:id="rId189" name="Control 87">
          <controlPr defaultSize="0" r:id="rId190">
            <anchor moveWithCells="1">
              <from>
                <xdr:col>16</xdr:col>
                <xdr:colOff>0</xdr:colOff>
                <xdr:row>103</xdr:row>
                <xdr:rowOff>0</xdr:rowOff>
              </from>
              <to>
                <xdr:col>18</xdr:col>
                <xdr:colOff>114300</xdr:colOff>
                <xdr:row>104</xdr:row>
                <xdr:rowOff>45720</xdr:rowOff>
              </to>
            </anchor>
          </controlPr>
        </control>
      </mc:Choice>
      <mc:Fallback>
        <control shapeId="1111" r:id="rId189" name="Control 87"/>
      </mc:Fallback>
    </mc:AlternateContent>
    <mc:AlternateContent xmlns:mc="http://schemas.openxmlformats.org/markup-compatibility/2006">
      <mc:Choice Requires="x14">
        <control shapeId="1110" r:id="rId191" name="Control 86">
          <controlPr defaultSize="0" r:id="rId192">
            <anchor moveWithCells="1">
              <from>
                <xdr:col>16</xdr:col>
                <xdr:colOff>0</xdr:colOff>
                <xdr:row>102</xdr:row>
                <xdr:rowOff>0</xdr:rowOff>
              </from>
              <to>
                <xdr:col>18</xdr:col>
                <xdr:colOff>114300</xdr:colOff>
                <xdr:row>103</xdr:row>
                <xdr:rowOff>45720</xdr:rowOff>
              </to>
            </anchor>
          </controlPr>
        </control>
      </mc:Choice>
      <mc:Fallback>
        <control shapeId="1110" r:id="rId191" name="Control 86"/>
      </mc:Fallback>
    </mc:AlternateContent>
    <mc:AlternateContent xmlns:mc="http://schemas.openxmlformats.org/markup-compatibility/2006">
      <mc:Choice Requires="x14">
        <control shapeId="1109" r:id="rId193" name="Control 85">
          <controlPr defaultSize="0" r:id="rId194">
            <anchor moveWithCells="1">
              <from>
                <xdr:col>16</xdr:col>
                <xdr:colOff>0</xdr:colOff>
                <xdr:row>101</xdr:row>
                <xdr:rowOff>0</xdr:rowOff>
              </from>
              <to>
                <xdr:col>18</xdr:col>
                <xdr:colOff>114300</xdr:colOff>
                <xdr:row>102</xdr:row>
                <xdr:rowOff>45720</xdr:rowOff>
              </to>
            </anchor>
          </controlPr>
        </control>
      </mc:Choice>
      <mc:Fallback>
        <control shapeId="1109" r:id="rId193" name="Control 85"/>
      </mc:Fallback>
    </mc:AlternateContent>
    <mc:AlternateContent xmlns:mc="http://schemas.openxmlformats.org/markup-compatibility/2006">
      <mc:Choice Requires="x14">
        <control shapeId="1108" r:id="rId195" name="Control 84">
          <controlPr defaultSize="0" r:id="rId196">
            <anchor moveWithCells="1">
              <from>
                <xdr:col>16</xdr:col>
                <xdr:colOff>0</xdr:colOff>
                <xdr:row>100</xdr:row>
                <xdr:rowOff>0</xdr:rowOff>
              </from>
              <to>
                <xdr:col>18</xdr:col>
                <xdr:colOff>114300</xdr:colOff>
                <xdr:row>101</xdr:row>
                <xdr:rowOff>45720</xdr:rowOff>
              </to>
            </anchor>
          </controlPr>
        </control>
      </mc:Choice>
      <mc:Fallback>
        <control shapeId="1108" r:id="rId195" name="Control 84"/>
      </mc:Fallback>
    </mc:AlternateContent>
    <mc:AlternateContent xmlns:mc="http://schemas.openxmlformats.org/markup-compatibility/2006">
      <mc:Choice Requires="x14">
        <control shapeId="1107" r:id="rId197" name="Control 83">
          <controlPr defaultSize="0" r:id="rId198">
            <anchor moveWithCells="1">
              <from>
                <xdr:col>16</xdr:col>
                <xdr:colOff>0</xdr:colOff>
                <xdr:row>99</xdr:row>
                <xdr:rowOff>0</xdr:rowOff>
              </from>
              <to>
                <xdr:col>18</xdr:col>
                <xdr:colOff>114300</xdr:colOff>
                <xdr:row>100</xdr:row>
                <xdr:rowOff>45720</xdr:rowOff>
              </to>
            </anchor>
          </controlPr>
        </control>
      </mc:Choice>
      <mc:Fallback>
        <control shapeId="1107" r:id="rId197" name="Control 83"/>
      </mc:Fallback>
    </mc:AlternateContent>
    <mc:AlternateContent xmlns:mc="http://schemas.openxmlformats.org/markup-compatibility/2006">
      <mc:Choice Requires="x14">
        <control shapeId="1106" r:id="rId199" name="Control 82">
          <controlPr defaultSize="0" r:id="rId200">
            <anchor moveWithCells="1">
              <from>
                <xdr:col>16</xdr:col>
                <xdr:colOff>0</xdr:colOff>
                <xdr:row>98</xdr:row>
                <xdr:rowOff>0</xdr:rowOff>
              </from>
              <to>
                <xdr:col>18</xdr:col>
                <xdr:colOff>114300</xdr:colOff>
                <xdr:row>99</xdr:row>
                <xdr:rowOff>45720</xdr:rowOff>
              </to>
            </anchor>
          </controlPr>
        </control>
      </mc:Choice>
      <mc:Fallback>
        <control shapeId="1106" r:id="rId199" name="Control 82"/>
      </mc:Fallback>
    </mc:AlternateContent>
    <mc:AlternateContent xmlns:mc="http://schemas.openxmlformats.org/markup-compatibility/2006">
      <mc:Choice Requires="x14">
        <control shapeId="1105" r:id="rId201" name="Control 81">
          <controlPr defaultSize="0" r:id="rId202">
            <anchor moveWithCells="1">
              <from>
                <xdr:col>16</xdr:col>
                <xdr:colOff>0</xdr:colOff>
                <xdr:row>97</xdr:row>
                <xdr:rowOff>0</xdr:rowOff>
              </from>
              <to>
                <xdr:col>18</xdr:col>
                <xdr:colOff>114300</xdr:colOff>
                <xdr:row>98</xdr:row>
                <xdr:rowOff>45720</xdr:rowOff>
              </to>
            </anchor>
          </controlPr>
        </control>
      </mc:Choice>
      <mc:Fallback>
        <control shapeId="1105" r:id="rId201" name="Control 81"/>
      </mc:Fallback>
    </mc:AlternateContent>
    <mc:AlternateContent xmlns:mc="http://schemas.openxmlformats.org/markup-compatibility/2006">
      <mc:Choice Requires="x14">
        <control shapeId="1104" r:id="rId203" name="Control 80">
          <controlPr defaultSize="0" r:id="rId204">
            <anchor moveWithCells="1">
              <from>
                <xdr:col>0</xdr:col>
                <xdr:colOff>0</xdr:colOff>
                <xdr:row>96</xdr:row>
                <xdr:rowOff>0</xdr:rowOff>
              </from>
              <to>
                <xdr:col>1</xdr:col>
                <xdr:colOff>22860</xdr:colOff>
                <xdr:row>97</xdr:row>
                <xdr:rowOff>121920</xdr:rowOff>
              </to>
            </anchor>
          </controlPr>
        </control>
      </mc:Choice>
      <mc:Fallback>
        <control shapeId="1104" r:id="rId203" name="Control 80"/>
      </mc:Fallback>
    </mc:AlternateContent>
    <mc:AlternateContent xmlns:mc="http://schemas.openxmlformats.org/markup-compatibility/2006">
      <mc:Choice Requires="x14">
        <control shapeId="1103" r:id="rId205" name="Control 79">
          <controlPr defaultSize="0" r:id="rId206">
            <anchor moveWithCells="1">
              <from>
                <xdr:col>16</xdr:col>
                <xdr:colOff>0</xdr:colOff>
                <xdr:row>94</xdr:row>
                <xdr:rowOff>0</xdr:rowOff>
              </from>
              <to>
                <xdr:col>18</xdr:col>
                <xdr:colOff>114300</xdr:colOff>
                <xdr:row>95</xdr:row>
                <xdr:rowOff>45720</xdr:rowOff>
              </to>
            </anchor>
          </controlPr>
        </control>
      </mc:Choice>
      <mc:Fallback>
        <control shapeId="1103" r:id="rId205" name="Control 79"/>
      </mc:Fallback>
    </mc:AlternateContent>
    <mc:AlternateContent xmlns:mc="http://schemas.openxmlformats.org/markup-compatibility/2006">
      <mc:Choice Requires="x14">
        <control shapeId="1102" r:id="rId207" name="Control 78">
          <controlPr defaultSize="0" r:id="rId208">
            <anchor moveWithCells="1">
              <from>
                <xdr:col>16</xdr:col>
                <xdr:colOff>0</xdr:colOff>
                <xdr:row>93</xdr:row>
                <xdr:rowOff>0</xdr:rowOff>
              </from>
              <to>
                <xdr:col>18</xdr:col>
                <xdr:colOff>114300</xdr:colOff>
                <xdr:row>94</xdr:row>
                <xdr:rowOff>45720</xdr:rowOff>
              </to>
            </anchor>
          </controlPr>
        </control>
      </mc:Choice>
      <mc:Fallback>
        <control shapeId="1102" r:id="rId207" name="Control 78"/>
      </mc:Fallback>
    </mc:AlternateContent>
    <mc:AlternateContent xmlns:mc="http://schemas.openxmlformats.org/markup-compatibility/2006">
      <mc:Choice Requires="x14">
        <control shapeId="1101" r:id="rId209" name="Control 77">
          <controlPr defaultSize="0" r:id="rId210">
            <anchor moveWithCells="1">
              <from>
                <xdr:col>16</xdr:col>
                <xdr:colOff>0</xdr:colOff>
                <xdr:row>92</xdr:row>
                <xdr:rowOff>0</xdr:rowOff>
              </from>
              <to>
                <xdr:col>18</xdr:col>
                <xdr:colOff>114300</xdr:colOff>
                <xdr:row>93</xdr:row>
                <xdr:rowOff>45720</xdr:rowOff>
              </to>
            </anchor>
          </controlPr>
        </control>
      </mc:Choice>
      <mc:Fallback>
        <control shapeId="1101" r:id="rId209" name="Control 77"/>
      </mc:Fallback>
    </mc:AlternateContent>
    <mc:AlternateContent xmlns:mc="http://schemas.openxmlformats.org/markup-compatibility/2006">
      <mc:Choice Requires="x14">
        <control shapeId="1100" r:id="rId211" name="Control 76">
          <controlPr defaultSize="0" r:id="rId212">
            <anchor moveWithCells="1">
              <from>
                <xdr:col>0</xdr:col>
                <xdr:colOff>0</xdr:colOff>
                <xdr:row>91</xdr:row>
                <xdr:rowOff>0</xdr:rowOff>
              </from>
              <to>
                <xdr:col>1</xdr:col>
                <xdr:colOff>22860</xdr:colOff>
                <xdr:row>92</xdr:row>
                <xdr:rowOff>121920</xdr:rowOff>
              </to>
            </anchor>
          </controlPr>
        </control>
      </mc:Choice>
      <mc:Fallback>
        <control shapeId="1100" r:id="rId211" name="Control 76"/>
      </mc:Fallback>
    </mc:AlternateContent>
    <mc:AlternateContent xmlns:mc="http://schemas.openxmlformats.org/markup-compatibility/2006">
      <mc:Choice Requires="x14">
        <control shapeId="1099" r:id="rId213" name="Control 75">
          <controlPr defaultSize="0" r:id="rId214">
            <anchor moveWithCells="1">
              <from>
                <xdr:col>16</xdr:col>
                <xdr:colOff>0</xdr:colOff>
                <xdr:row>89</xdr:row>
                <xdr:rowOff>0</xdr:rowOff>
              </from>
              <to>
                <xdr:col>18</xdr:col>
                <xdr:colOff>114300</xdr:colOff>
                <xdr:row>90</xdr:row>
                <xdr:rowOff>45720</xdr:rowOff>
              </to>
            </anchor>
          </controlPr>
        </control>
      </mc:Choice>
      <mc:Fallback>
        <control shapeId="1099" r:id="rId213" name="Control 75"/>
      </mc:Fallback>
    </mc:AlternateContent>
    <mc:AlternateContent xmlns:mc="http://schemas.openxmlformats.org/markup-compatibility/2006">
      <mc:Choice Requires="x14">
        <control shapeId="1098" r:id="rId215" name="Control 74">
          <controlPr defaultSize="0" r:id="rId216">
            <anchor moveWithCells="1">
              <from>
                <xdr:col>16</xdr:col>
                <xdr:colOff>0</xdr:colOff>
                <xdr:row>88</xdr:row>
                <xdr:rowOff>0</xdr:rowOff>
              </from>
              <to>
                <xdr:col>18</xdr:col>
                <xdr:colOff>114300</xdr:colOff>
                <xdr:row>89</xdr:row>
                <xdr:rowOff>45720</xdr:rowOff>
              </to>
            </anchor>
          </controlPr>
        </control>
      </mc:Choice>
      <mc:Fallback>
        <control shapeId="1098" r:id="rId215" name="Control 74"/>
      </mc:Fallback>
    </mc:AlternateContent>
    <mc:AlternateContent xmlns:mc="http://schemas.openxmlformats.org/markup-compatibility/2006">
      <mc:Choice Requires="x14">
        <control shapeId="1097" r:id="rId217" name="Control 73">
          <controlPr defaultSize="0" r:id="rId218">
            <anchor moveWithCells="1">
              <from>
                <xdr:col>0</xdr:col>
                <xdr:colOff>0</xdr:colOff>
                <xdr:row>87</xdr:row>
                <xdr:rowOff>0</xdr:rowOff>
              </from>
              <to>
                <xdr:col>1</xdr:col>
                <xdr:colOff>22860</xdr:colOff>
                <xdr:row>88</xdr:row>
                <xdr:rowOff>121920</xdr:rowOff>
              </to>
            </anchor>
          </controlPr>
        </control>
      </mc:Choice>
      <mc:Fallback>
        <control shapeId="1097" r:id="rId217" name="Control 73"/>
      </mc:Fallback>
    </mc:AlternateContent>
    <mc:AlternateContent xmlns:mc="http://schemas.openxmlformats.org/markup-compatibility/2006">
      <mc:Choice Requires="x14">
        <control shapeId="1096" r:id="rId219" name="Control 72">
          <controlPr defaultSize="0" r:id="rId220">
            <anchor moveWithCells="1">
              <from>
                <xdr:col>16</xdr:col>
                <xdr:colOff>0</xdr:colOff>
                <xdr:row>85</xdr:row>
                <xdr:rowOff>0</xdr:rowOff>
              </from>
              <to>
                <xdr:col>18</xdr:col>
                <xdr:colOff>114300</xdr:colOff>
                <xdr:row>86</xdr:row>
                <xdr:rowOff>45720</xdr:rowOff>
              </to>
            </anchor>
          </controlPr>
        </control>
      </mc:Choice>
      <mc:Fallback>
        <control shapeId="1096" r:id="rId219" name="Control 72"/>
      </mc:Fallback>
    </mc:AlternateContent>
    <mc:AlternateContent xmlns:mc="http://schemas.openxmlformats.org/markup-compatibility/2006">
      <mc:Choice Requires="x14">
        <control shapeId="1095" r:id="rId221" name="Control 71">
          <controlPr defaultSize="0" r:id="rId222">
            <anchor moveWithCells="1">
              <from>
                <xdr:col>16</xdr:col>
                <xdr:colOff>0</xdr:colOff>
                <xdr:row>84</xdr:row>
                <xdr:rowOff>0</xdr:rowOff>
              </from>
              <to>
                <xdr:col>18</xdr:col>
                <xdr:colOff>114300</xdr:colOff>
                <xdr:row>85</xdr:row>
                <xdr:rowOff>45720</xdr:rowOff>
              </to>
            </anchor>
          </controlPr>
        </control>
      </mc:Choice>
      <mc:Fallback>
        <control shapeId="1095" r:id="rId221" name="Control 71"/>
      </mc:Fallback>
    </mc:AlternateContent>
    <mc:AlternateContent xmlns:mc="http://schemas.openxmlformats.org/markup-compatibility/2006">
      <mc:Choice Requires="x14">
        <control shapeId="1094" r:id="rId223" name="Control 70">
          <controlPr defaultSize="0" r:id="rId224">
            <anchor moveWithCells="1">
              <from>
                <xdr:col>0</xdr:col>
                <xdr:colOff>0</xdr:colOff>
                <xdr:row>83</xdr:row>
                <xdr:rowOff>0</xdr:rowOff>
              </from>
              <to>
                <xdr:col>1</xdr:col>
                <xdr:colOff>22860</xdr:colOff>
                <xdr:row>84</xdr:row>
                <xdr:rowOff>121920</xdr:rowOff>
              </to>
            </anchor>
          </controlPr>
        </control>
      </mc:Choice>
      <mc:Fallback>
        <control shapeId="1094" r:id="rId223" name="Control 70"/>
      </mc:Fallback>
    </mc:AlternateContent>
    <mc:AlternateContent xmlns:mc="http://schemas.openxmlformats.org/markup-compatibility/2006">
      <mc:Choice Requires="x14">
        <control shapeId="1093" r:id="rId225" name="Control 69">
          <controlPr defaultSize="0" r:id="rId226">
            <anchor moveWithCells="1">
              <from>
                <xdr:col>16</xdr:col>
                <xdr:colOff>0</xdr:colOff>
                <xdr:row>81</xdr:row>
                <xdr:rowOff>0</xdr:rowOff>
              </from>
              <to>
                <xdr:col>18</xdr:col>
                <xdr:colOff>114300</xdr:colOff>
                <xdr:row>82</xdr:row>
                <xdr:rowOff>45720</xdr:rowOff>
              </to>
            </anchor>
          </controlPr>
        </control>
      </mc:Choice>
      <mc:Fallback>
        <control shapeId="1093" r:id="rId225" name="Control 69"/>
      </mc:Fallback>
    </mc:AlternateContent>
    <mc:AlternateContent xmlns:mc="http://schemas.openxmlformats.org/markup-compatibility/2006">
      <mc:Choice Requires="x14">
        <control shapeId="1092" r:id="rId227" name="Control 68">
          <controlPr defaultSize="0" r:id="rId228">
            <anchor moveWithCells="1">
              <from>
                <xdr:col>16</xdr:col>
                <xdr:colOff>0</xdr:colOff>
                <xdr:row>80</xdr:row>
                <xdr:rowOff>0</xdr:rowOff>
              </from>
              <to>
                <xdr:col>18</xdr:col>
                <xdr:colOff>114300</xdr:colOff>
                <xdr:row>81</xdr:row>
                <xdr:rowOff>45720</xdr:rowOff>
              </to>
            </anchor>
          </controlPr>
        </control>
      </mc:Choice>
      <mc:Fallback>
        <control shapeId="1092" r:id="rId227" name="Control 68"/>
      </mc:Fallback>
    </mc:AlternateContent>
    <mc:AlternateContent xmlns:mc="http://schemas.openxmlformats.org/markup-compatibility/2006">
      <mc:Choice Requires="x14">
        <control shapeId="1091" r:id="rId229" name="Control 67">
          <controlPr defaultSize="0" r:id="rId230">
            <anchor moveWithCells="1">
              <from>
                <xdr:col>16</xdr:col>
                <xdr:colOff>0</xdr:colOff>
                <xdr:row>79</xdr:row>
                <xdr:rowOff>0</xdr:rowOff>
              </from>
              <to>
                <xdr:col>18</xdr:col>
                <xdr:colOff>114300</xdr:colOff>
                <xdr:row>80</xdr:row>
                <xdr:rowOff>45720</xdr:rowOff>
              </to>
            </anchor>
          </controlPr>
        </control>
      </mc:Choice>
      <mc:Fallback>
        <control shapeId="1091" r:id="rId229" name="Control 67"/>
      </mc:Fallback>
    </mc:AlternateContent>
    <mc:AlternateContent xmlns:mc="http://schemas.openxmlformats.org/markup-compatibility/2006">
      <mc:Choice Requires="x14">
        <control shapeId="1090" r:id="rId231" name="Control 66">
          <controlPr defaultSize="0" r:id="rId232">
            <anchor moveWithCells="1">
              <from>
                <xdr:col>16</xdr:col>
                <xdr:colOff>0</xdr:colOff>
                <xdr:row>78</xdr:row>
                <xdr:rowOff>0</xdr:rowOff>
              </from>
              <to>
                <xdr:col>18</xdr:col>
                <xdr:colOff>114300</xdr:colOff>
                <xdr:row>79</xdr:row>
                <xdr:rowOff>45720</xdr:rowOff>
              </to>
            </anchor>
          </controlPr>
        </control>
      </mc:Choice>
      <mc:Fallback>
        <control shapeId="1090" r:id="rId231" name="Control 66"/>
      </mc:Fallback>
    </mc:AlternateContent>
    <mc:AlternateContent xmlns:mc="http://schemas.openxmlformats.org/markup-compatibility/2006">
      <mc:Choice Requires="x14">
        <control shapeId="1089" r:id="rId233" name="Control 65">
          <controlPr defaultSize="0" r:id="rId234">
            <anchor moveWithCells="1">
              <from>
                <xdr:col>16</xdr:col>
                <xdr:colOff>0</xdr:colOff>
                <xdr:row>77</xdr:row>
                <xdr:rowOff>0</xdr:rowOff>
              </from>
              <to>
                <xdr:col>18</xdr:col>
                <xdr:colOff>114300</xdr:colOff>
                <xdr:row>78</xdr:row>
                <xdr:rowOff>45720</xdr:rowOff>
              </to>
            </anchor>
          </controlPr>
        </control>
      </mc:Choice>
      <mc:Fallback>
        <control shapeId="1089" r:id="rId233" name="Control 65"/>
      </mc:Fallback>
    </mc:AlternateContent>
    <mc:AlternateContent xmlns:mc="http://schemas.openxmlformats.org/markup-compatibility/2006">
      <mc:Choice Requires="x14">
        <control shapeId="1088" r:id="rId235" name="Control 64">
          <controlPr defaultSize="0" r:id="rId236">
            <anchor moveWithCells="1">
              <from>
                <xdr:col>16</xdr:col>
                <xdr:colOff>0</xdr:colOff>
                <xdr:row>76</xdr:row>
                <xdr:rowOff>0</xdr:rowOff>
              </from>
              <to>
                <xdr:col>18</xdr:col>
                <xdr:colOff>114300</xdr:colOff>
                <xdr:row>77</xdr:row>
                <xdr:rowOff>45720</xdr:rowOff>
              </to>
            </anchor>
          </controlPr>
        </control>
      </mc:Choice>
      <mc:Fallback>
        <control shapeId="1088" r:id="rId235" name="Control 64"/>
      </mc:Fallback>
    </mc:AlternateContent>
    <mc:AlternateContent xmlns:mc="http://schemas.openxmlformats.org/markup-compatibility/2006">
      <mc:Choice Requires="x14">
        <control shapeId="1087" r:id="rId237" name="Control 63">
          <controlPr defaultSize="0" r:id="rId238">
            <anchor moveWithCells="1">
              <from>
                <xdr:col>16</xdr:col>
                <xdr:colOff>0</xdr:colOff>
                <xdr:row>75</xdr:row>
                <xdr:rowOff>0</xdr:rowOff>
              </from>
              <to>
                <xdr:col>18</xdr:col>
                <xdr:colOff>114300</xdr:colOff>
                <xdr:row>76</xdr:row>
                <xdr:rowOff>45720</xdr:rowOff>
              </to>
            </anchor>
          </controlPr>
        </control>
      </mc:Choice>
      <mc:Fallback>
        <control shapeId="1087" r:id="rId237" name="Control 63"/>
      </mc:Fallback>
    </mc:AlternateContent>
    <mc:AlternateContent xmlns:mc="http://schemas.openxmlformats.org/markup-compatibility/2006">
      <mc:Choice Requires="x14">
        <control shapeId="1086" r:id="rId239" name="Control 62">
          <controlPr defaultSize="0" r:id="rId240">
            <anchor moveWithCells="1">
              <from>
                <xdr:col>16</xdr:col>
                <xdr:colOff>0</xdr:colOff>
                <xdr:row>74</xdr:row>
                <xdr:rowOff>0</xdr:rowOff>
              </from>
              <to>
                <xdr:col>18</xdr:col>
                <xdr:colOff>114300</xdr:colOff>
                <xdr:row>75</xdr:row>
                <xdr:rowOff>45720</xdr:rowOff>
              </to>
            </anchor>
          </controlPr>
        </control>
      </mc:Choice>
      <mc:Fallback>
        <control shapeId="1086" r:id="rId239" name="Control 62"/>
      </mc:Fallback>
    </mc:AlternateContent>
    <mc:AlternateContent xmlns:mc="http://schemas.openxmlformats.org/markup-compatibility/2006">
      <mc:Choice Requires="x14">
        <control shapeId="1085" r:id="rId241" name="Control 61">
          <controlPr defaultSize="0" r:id="rId242">
            <anchor moveWithCells="1">
              <from>
                <xdr:col>16</xdr:col>
                <xdr:colOff>0</xdr:colOff>
                <xdr:row>73</xdr:row>
                <xdr:rowOff>0</xdr:rowOff>
              </from>
              <to>
                <xdr:col>18</xdr:col>
                <xdr:colOff>114300</xdr:colOff>
                <xdr:row>74</xdr:row>
                <xdr:rowOff>45720</xdr:rowOff>
              </to>
            </anchor>
          </controlPr>
        </control>
      </mc:Choice>
      <mc:Fallback>
        <control shapeId="1085" r:id="rId241" name="Control 61"/>
      </mc:Fallback>
    </mc:AlternateContent>
    <mc:AlternateContent xmlns:mc="http://schemas.openxmlformats.org/markup-compatibility/2006">
      <mc:Choice Requires="x14">
        <control shapeId="1084" r:id="rId243" name="Control 60">
          <controlPr defaultSize="0" r:id="rId244">
            <anchor moveWithCells="1">
              <from>
                <xdr:col>16</xdr:col>
                <xdr:colOff>0</xdr:colOff>
                <xdr:row>72</xdr:row>
                <xdr:rowOff>0</xdr:rowOff>
              </from>
              <to>
                <xdr:col>18</xdr:col>
                <xdr:colOff>114300</xdr:colOff>
                <xdr:row>73</xdr:row>
                <xdr:rowOff>45720</xdr:rowOff>
              </to>
            </anchor>
          </controlPr>
        </control>
      </mc:Choice>
      <mc:Fallback>
        <control shapeId="1084" r:id="rId243" name="Control 60"/>
      </mc:Fallback>
    </mc:AlternateContent>
    <mc:AlternateContent xmlns:mc="http://schemas.openxmlformats.org/markup-compatibility/2006">
      <mc:Choice Requires="x14">
        <control shapeId="1083" r:id="rId245" name="Control 59">
          <controlPr defaultSize="0" r:id="rId246">
            <anchor moveWithCells="1">
              <from>
                <xdr:col>16</xdr:col>
                <xdr:colOff>0</xdr:colOff>
                <xdr:row>71</xdr:row>
                <xdr:rowOff>0</xdr:rowOff>
              </from>
              <to>
                <xdr:col>18</xdr:col>
                <xdr:colOff>114300</xdr:colOff>
                <xdr:row>72</xdr:row>
                <xdr:rowOff>45720</xdr:rowOff>
              </to>
            </anchor>
          </controlPr>
        </control>
      </mc:Choice>
      <mc:Fallback>
        <control shapeId="1083" r:id="rId245" name="Control 59"/>
      </mc:Fallback>
    </mc:AlternateContent>
    <mc:AlternateContent xmlns:mc="http://schemas.openxmlformats.org/markup-compatibility/2006">
      <mc:Choice Requires="x14">
        <control shapeId="1082" r:id="rId247" name="Control 58">
          <controlPr defaultSize="0" r:id="rId248">
            <anchor moveWithCells="1">
              <from>
                <xdr:col>16</xdr:col>
                <xdr:colOff>0</xdr:colOff>
                <xdr:row>70</xdr:row>
                <xdr:rowOff>0</xdr:rowOff>
              </from>
              <to>
                <xdr:col>18</xdr:col>
                <xdr:colOff>114300</xdr:colOff>
                <xdr:row>71</xdr:row>
                <xdr:rowOff>45720</xdr:rowOff>
              </to>
            </anchor>
          </controlPr>
        </control>
      </mc:Choice>
      <mc:Fallback>
        <control shapeId="1082" r:id="rId247" name="Control 58"/>
      </mc:Fallback>
    </mc:AlternateContent>
    <mc:AlternateContent xmlns:mc="http://schemas.openxmlformats.org/markup-compatibility/2006">
      <mc:Choice Requires="x14">
        <control shapeId="1081" r:id="rId249" name="Control 57">
          <controlPr defaultSize="0" r:id="rId250">
            <anchor moveWithCells="1">
              <from>
                <xdr:col>0</xdr:col>
                <xdr:colOff>0</xdr:colOff>
                <xdr:row>69</xdr:row>
                <xdr:rowOff>0</xdr:rowOff>
              </from>
              <to>
                <xdr:col>1</xdr:col>
                <xdr:colOff>22860</xdr:colOff>
                <xdr:row>70</xdr:row>
                <xdr:rowOff>121920</xdr:rowOff>
              </to>
            </anchor>
          </controlPr>
        </control>
      </mc:Choice>
      <mc:Fallback>
        <control shapeId="1081" r:id="rId249" name="Control 57"/>
      </mc:Fallback>
    </mc:AlternateContent>
    <mc:AlternateContent xmlns:mc="http://schemas.openxmlformats.org/markup-compatibility/2006">
      <mc:Choice Requires="x14">
        <control shapeId="1080" r:id="rId251" name="Control 56">
          <controlPr defaultSize="0" r:id="rId252">
            <anchor moveWithCells="1">
              <from>
                <xdr:col>16</xdr:col>
                <xdr:colOff>0</xdr:colOff>
                <xdr:row>67</xdr:row>
                <xdr:rowOff>0</xdr:rowOff>
              </from>
              <to>
                <xdr:col>18</xdr:col>
                <xdr:colOff>114300</xdr:colOff>
                <xdr:row>68</xdr:row>
                <xdr:rowOff>45720</xdr:rowOff>
              </to>
            </anchor>
          </controlPr>
        </control>
      </mc:Choice>
      <mc:Fallback>
        <control shapeId="1080" r:id="rId251" name="Control 56"/>
      </mc:Fallback>
    </mc:AlternateContent>
    <mc:AlternateContent xmlns:mc="http://schemas.openxmlformats.org/markup-compatibility/2006">
      <mc:Choice Requires="x14">
        <control shapeId="1079" r:id="rId253" name="Control 55">
          <controlPr defaultSize="0" r:id="rId254">
            <anchor moveWithCells="1">
              <from>
                <xdr:col>16</xdr:col>
                <xdr:colOff>0</xdr:colOff>
                <xdr:row>66</xdr:row>
                <xdr:rowOff>0</xdr:rowOff>
              </from>
              <to>
                <xdr:col>18</xdr:col>
                <xdr:colOff>114300</xdr:colOff>
                <xdr:row>67</xdr:row>
                <xdr:rowOff>45720</xdr:rowOff>
              </to>
            </anchor>
          </controlPr>
        </control>
      </mc:Choice>
      <mc:Fallback>
        <control shapeId="1079" r:id="rId253" name="Control 55"/>
      </mc:Fallback>
    </mc:AlternateContent>
    <mc:AlternateContent xmlns:mc="http://schemas.openxmlformats.org/markup-compatibility/2006">
      <mc:Choice Requires="x14">
        <control shapeId="1078" r:id="rId255" name="Control 54">
          <controlPr defaultSize="0" r:id="rId256">
            <anchor moveWithCells="1">
              <from>
                <xdr:col>0</xdr:col>
                <xdr:colOff>0</xdr:colOff>
                <xdr:row>65</xdr:row>
                <xdr:rowOff>0</xdr:rowOff>
              </from>
              <to>
                <xdr:col>1</xdr:col>
                <xdr:colOff>22860</xdr:colOff>
                <xdr:row>66</xdr:row>
                <xdr:rowOff>121920</xdr:rowOff>
              </to>
            </anchor>
          </controlPr>
        </control>
      </mc:Choice>
      <mc:Fallback>
        <control shapeId="1078" r:id="rId255" name="Control 54"/>
      </mc:Fallback>
    </mc:AlternateContent>
    <mc:AlternateContent xmlns:mc="http://schemas.openxmlformats.org/markup-compatibility/2006">
      <mc:Choice Requires="x14">
        <control shapeId="1077" r:id="rId257" name="Control 53">
          <controlPr defaultSize="0" r:id="rId258">
            <anchor moveWithCells="1">
              <from>
                <xdr:col>16</xdr:col>
                <xdr:colOff>0</xdr:colOff>
                <xdr:row>63</xdr:row>
                <xdr:rowOff>0</xdr:rowOff>
              </from>
              <to>
                <xdr:col>18</xdr:col>
                <xdr:colOff>114300</xdr:colOff>
                <xdr:row>64</xdr:row>
                <xdr:rowOff>45720</xdr:rowOff>
              </to>
            </anchor>
          </controlPr>
        </control>
      </mc:Choice>
      <mc:Fallback>
        <control shapeId="1077" r:id="rId257" name="Control 53"/>
      </mc:Fallback>
    </mc:AlternateContent>
    <mc:AlternateContent xmlns:mc="http://schemas.openxmlformats.org/markup-compatibility/2006">
      <mc:Choice Requires="x14">
        <control shapeId="1076" r:id="rId259" name="Control 52">
          <controlPr defaultSize="0" r:id="rId260">
            <anchor moveWithCells="1">
              <from>
                <xdr:col>16</xdr:col>
                <xdr:colOff>0</xdr:colOff>
                <xdr:row>62</xdr:row>
                <xdr:rowOff>0</xdr:rowOff>
              </from>
              <to>
                <xdr:col>18</xdr:col>
                <xdr:colOff>114300</xdr:colOff>
                <xdr:row>63</xdr:row>
                <xdr:rowOff>45720</xdr:rowOff>
              </to>
            </anchor>
          </controlPr>
        </control>
      </mc:Choice>
      <mc:Fallback>
        <control shapeId="1076" r:id="rId259" name="Control 52"/>
      </mc:Fallback>
    </mc:AlternateContent>
    <mc:AlternateContent xmlns:mc="http://schemas.openxmlformats.org/markup-compatibility/2006">
      <mc:Choice Requires="x14">
        <control shapeId="1075" r:id="rId261" name="Control 51">
          <controlPr defaultSize="0" r:id="rId262">
            <anchor moveWithCells="1">
              <from>
                <xdr:col>16</xdr:col>
                <xdr:colOff>0</xdr:colOff>
                <xdr:row>61</xdr:row>
                <xdr:rowOff>0</xdr:rowOff>
              </from>
              <to>
                <xdr:col>18</xdr:col>
                <xdr:colOff>114300</xdr:colOff>
                <xdr:row>62</xdr:row>
                <xdr:rowOff>45720</xdr:rowOff>
              </to>
            </anchor>
          </controlPr>
        </control>
      </mc:Choice>
      <mc:Fallback>
        <control shapeId="1075" r:id="rId261" name="Control 51"/>
      </mc:Fallback>
    </mc:AlternateContent>
    <mc:AlternateContent xmlns:mc="http://schemas.openxmlformats.org/markup-compatibility/2006">
      <mc:Choice Requires="x14">
        <control shapeId="1074" r:id="rId263" name="Control 50">
          <controlPr defaultSize="0" r:id="rId264">
            <anchor moveWithCells="1">
              <from>
                <xdr:col>16</xdr:col>
                <xdr:colOff>0</xdr:colOff>
                <xdr:row>60</xdr:row>
                <xdr:rowOff>0</xdr:rowOff>
              </from>
              <to>
                <xdr:col>18</xdr:col>
                <xdr:colOff>114300</xdr:colOff>
                <xdr:row>61</xdr:row>
                <xdr:rowOff>45720</xdr:rowOff>
              </to>
            </anchor>
          </controlPr>
        </control>
      </mc:Choice>
      <mc:Fallback>
        <control shapeId="1074" r:id="rId263" name="Control 50"/>
      </mc:Fallback>
    </mc:AlternateContent>
    <mc:AlternateContent xmlns:mc="http://schemas.openxmlformats.org/markup-compatibility/2006">
      <mc:Choice Requires="x14">
        <control shapeId="1073" r:id="rId265" name="Control 49">
          <controlPr defaultSize="0" r:id="rId266">
            <anchor moveWithCells="1">
              <from>
                <xdr:col>16</xdr:col>
                <xdr:colOff>0</xdr:colOff>
                <xdr:row>59</xdr:row>
                <xdr:rowOff>0</xdr:rowOff>
              </from>
              <to>
                <xdr:col>18</xdr:col>
                <xdr:colOff>114300</xdr:colOff>
                <xdr:row>60</xdr:row>
                <xdr:rowOff>45720</xdr:rowOff>
              </to>
            </anchor>
          </controlPr>
        </control>
      </mc:Choice>
      <mc:Fallback>
        <control shapeId="1073" r:id="rId265" name="Control 49"/>
      </mc:Fallback>
    </mc:AlternateContent>
    <mc:AlternateContent xmlns:mc="http://schemas.openxmlformats.org/markup-compatibility/2006">
      <mc:Choice Requires="x14">
        <control shapeId="1072" r:id="rId267" name="Control 48">
          <controlPr defaultSize="0" r:id="rId268">
            <anchor moveWithCells="1">
              <from>
                <xdr:col>16</xdr:col>
                <xdr:colOff>0</xdr:colOff>
                <xdr:row>58</xdr:row>
                <xdr:rowOff>0</xdr:rowOff>
              </from>
              <to>
                <xdr:col>18</xdr:col>
                <xdr:colOff>114300</xdr:colOff>
                <xdr:row>59</xdr:row>
                <xdr:rowOff>45720</xdr:rowOff>
              </to>
            </anchor>
          </controlPr>
        </control>
      </mc:Choice>
      <mc:Fallback>
        <control shapeId="1072" r:id="rId267" name="Control 48"/>
      </mc:Fallback>
    </mc:AlternateContent>
    <mc:AlternateContent xmlns:mc="http://schemas.openxmlformats.org/markup-compatibility/2006">
      <mc:Choice Requires="x14">
        <control shapeId="1071" r:id="rId269" name="Control 47">
          <controlPr defaultSize="0" r:id="rId270">
            <anchor moveWithCells="1">
              <from>
                <xdr:col>16</xdr:col>
                <xdr:colOff>0</xdr:colOff>
                <xdr:row>57</xdr:row>
                <xdr:rowOff>0</xdr:rowOff>
              </from>
              <to>
                <xdr:col>18</xdr:col>
                <xdr:colOff>114300</xdr:colOff>
                <xdr:row>58</xdr:row>
                <xdr:rowOff>45720</xdr:rowOff>
              </to>
            </anchor>
          </controlPr>
        </control>
      </mc:Choice>
      <mc:Fallback>
        <control shapeId="1071" r:id="rId269" name="Control 47"/>
      </mc:Fallback>
    </mc:AlternateContent>
    <mc:AlternateContent xmlns:mc="http://schemas.openxmlformats.org/markup-compatibility/2006">
      <mc:Choice Requires="x14">
        <control shapeId="1070" r:id="rId271" name="Control 46">
          <controlPr defaultSize="0" r:id="rId272">
            <anchor moveWithCells="1">
              <from>
                <xdr:col>16</xdr:col>
                <xdr:colOff>0</xdr:colOff>
                <xdr:row>56</xdr:row>
                <xdr:rowOff>0</xdr:rowOff>
              </from>
              <to>
                <xdr:col>18</xdr:col>
                <xdr:colOff>114300</xdr:colOff>
                <xdr:row>57</xdr:row>
                <xdr:rowOff>45720</xdr:rowOff>
              </to>
            </anchor>
          </controlPr>
        </control>
      </mc:Choice>
      <mc:Fallback>
        <control shapeId="1070" r:id="rId271" name="Control 46"/>
      </mc:Fallback>
    </mc:AlternateContent>
    <mc:AlternateContent xmlns:mc="http://schemas.openxmlformats.org/markup-compatibility/2006">
      <mc:Choice Requires="x14">
        <control shapeId="1069" r:id="rId273" name="Control 45">
          <controlPr defaultSize="0" r:id="rId274">
            <anchor moveWithCells="1">
              <from>
                <xdr:col>16</xdr:col>
                <xdr:colOff>0</xdr:colOff>
                <xdr:row>55</xdr:row>
                <xdr:rowOff>0</xdr:rowOff>
              </from>
              <to>
                <xdr:col>18</xdr:col>
                <xdr:colOff>114300</xdr:colOff>
                <xdr:row>56</xdr:row>
                <xdr:rowOff>45720</xdr:rowOff>
              </to>
            </anchor>
          </controlPr>
        </control>
      </mc:Choice>
      <mc:Fallback>
        <control shapeId="1069" r:id="rId273" name="Control 45"/>
      </mc:Fallback>
    </mc:AlternateContent>
    <mc:AlternateContent xmlns:mc="http://schemas.openxmlformats.org/markup-compatibility/2006">
      <mc:Choice Requires="x14">
        <control shapeId="1068" r:id="rId275" name="Control 44">
          <controlPr defaultSize="0" r:id="rId276">
            <anchor mov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22860</xdr:colOff>
                <xdr:row>55</xdr:row>
                <xdr:rowOff>121920</xdr:rowOff>
              </to>
            </anchor>
          </controlPr>
        </control>
      </mc:Choice>
      <mc:Fallback>
        <control shapeId="1068" r:id="rId275" name="Control 44"/>
      </mc:Fallback>
    </mc:AlternateContent>
    <mc:AlternateContent xmlns:mc="http://schemas.openxmlformats.org/markup-compatibility/2006">
      <mc:Choice Requires="x14">
        <control shapeId="1067" r:id="rId277" name="Control 43">
          <controlPr defaultSize="0" r:id="rId278">
            <anchor moveWithCells="1">
              <from>
                <xdr:col>16</xdr:col>
                <xdr:colOff>0</xdr:colOff>
                <xdr:row>52</xdr:row>
                <xdr:rowOff>0</xdr:rowOff>
              </from>
              <to>
                <xdr:col>18</xdr:col>
                <xdr:colOff>114300</xdr:colOff>
                <xdr:row>53</xdr:row>
                <xdr:rowOff>45720</xdr:rowOff>
              </to>
            </anchor>
          </controlPr>
        </control>
      </mc:Choice>
      <mc:Fallback>
        <control shapeId="1067" r:id="rId277" name="Control 43"/>
      </mc:Fallback>
    </mc:AlternateContent>
    <mc:AlternateContent xmlns:mc="http://schemas.openxmlformats.org/markup-compatibility/2006">
      <mc:Choice Requires="x14">
        <control shapeId="1066" r:id="rId279" name="Control 42">
          <controlPr defaultSize="0" r:id="rId280">
            <anchor moveWithCells="1">
              <from>
                <xdr:col>16</xdr:col>
                <xdr:colOff>0</xdr:colOff>
                <xdr:row>51</xdr:row>
                <xdr:rowOff>0</xdr:rowOff>
              </from>
              <to>
                <xdr:col>18</xdr:col>
                <xdr:colOff>114300</xdr:colOff>
                <xdr:row>52</xdr:row>
                <xdr:rowOff>45720</xdr:rowOff>
              </to>
            </anchor>
          </controlPr>
        </control>
      </mc:Choice>
      <mc:Fallback>
        <control shapeId="1066" r:id="rId279" name="Control 42"/>
      </mc:Fallback>
    </mc:AlternateContent>
    <mc:AlternateContent xmlns:mc="http://schemas.openxmlformats.org/markup-compatibility/2006">
      <mc:Choice Requires="x14">
        <control shapeId="1065" r:id="rId281" name="Control 41">
          <controlPr defaultSize="0" r:id="rId282">
            <anchor moveWithCells="1">
              <from>
                <xdr:col>16</xdr:col>
                <xdr:colOff>0</xdr:colOff>
                <xdr:row>50</xdr:row>
                <xdr:rowOff>0</xdr:rowOff>
              </from>
              <to>
                <xdr:col>18</xdr:col>
                <xdr:colOff>114300</xdr:colOff>
                <xdr:row>51</xdr:row>
                <xdr:rowOff>45720</xdr:rowOff>
              </to>
            </anchor>
          </controlPr>
        </control>
      </mc:Choice>
      <mc:Fallback>
        <control shapeId="1065" r:id="rId281" name="Control 41"/>
      </mc:Fallback>
    </mc:AlternateContent>
    <mc:AlternateContent xmlns:mc="http://schemas.openxmlformats.org/markup-compatibility/2006">
      <mc:Choice Requires="x14">
        <control shapeId="1064" r:id="rId283" name="Control 40">
          <controlPr defaultSize="0" r:id="rId284">
            <anchor moveWithCells="1">
              <from>
                <xdr:col>16</xdr:col>
                <xdr:colOff>0</xdr:colOff>
                <xdr:row>49</xdr:row>
                <xdr:rowOff>0</xdr:rowOff>
              </from>
              <to>
                <xdr:col>18</xdr:col>
                <xdr:colOff>114300</xdr:colOff>
                <xdr:row>50</xdr:row>
                <xdr:rowOff>45720</xdr:rowOff>
              </to>
            </anchor>
          </controlPr>
        </control>
      </mc:Choice>
      <mc:Fallback>
        <control shapeId="1064" r:id="rId283" name="Control 40"/>
      </mc:Fallback>
    </mc:AlternateContent>
    <mc:AlternateContent xmlns:mc="http://schemas.openxmlformats.org/markup-compatibility/2006">
      <mc:Choice Requires="x14">
        <control shapeId="1063" r:id="rId285" name="Control 39">
          <controlPr defaultSize="0" r:id="rId286">
            <anchor moveWithCells="1">
              <from>
                <xdr:col>0</xdr:col>
                <xdr:colOff>0</xdr:colOff>
                <xdr:row>48</xdr:row>
                <xdr:rowOff>0</xdr:rowOff>
              </from>
              <to>
                <xdr:col>1</xdr:col>
                <xdr:colOff>22860</xdr:colOff>
                <xdr:row>49</xdr:row>
                <xdr:rowOff>121920</xdr:rowOff>
              </to>
            </anchor>
          </controlPr>
        </control>
      </mc:Choice>
      <mc:Fallback>
        <control shapeId="1063" r:id="rId285" name="Control 39"/>
      </mc:Fallback>
    </mc:AlternateContent>
    <mc:AlternateContent xmlns:mc="http://schemas.openxmlformats.org/markup-compatibility/2006">
      <mc:Choice Requires="x14">
        <control shapeId="1062" r:id="rId287" name="Control 38">
          <controlPr defaultSize="0" r:id="rId288">
            <anchor moveWithCells="1">
              <from>
                <xdr:col>16</xdr:col>
                <xdr:colOff>0</xdr:colOff>
                <xdr:row>46</xdr:row>
                <xdr:rowOff>0</xdr:rowOff>
              </from>
              <to>
                <xdr:col>18</xdr:col>
                <xdr:colOff>114300</xdr:colOff>
                <xdr:row>47</xdr:row>
                <xdr:rowOff>45720</xdr:rowOff>
              </to>
            </anchor>
          </controlPr>
        </control>
      </mc:Choice>
      <mc:Fallback>
        <control shapeId="1062" r:id="rId287" name="Control 38"/>
      </mc:Fallback>
    </mc:AlternateContent>
    <mc:AlternateContent xmlns:mc="http://schemas.openxmlformats.org/markup-compatibility/2006">
      <mc:Choice Requires="x14">
        <control shapeId="1061" r:id="rId289" name="Control 37">
          <controlPr defaultSize="0" r:id="rId290">
            <anchor moveWithCells="1">
              <from>
                <xdr:col>0</xdr:col>
                <xdr:colOff>0</xdr:colOff>
                <xdr:row>45</xdr:row>
                <xdr:rowOff>0</xdr:rowOff>
              </from>
              <to>
                <xdr:col>1</xdr:col>
                <xdr:colOff>22860</xdr:colOff>
                <xdr:row>46</xdr:row>
                <xdr:rowOff>121920</xdr:rowOff>
              </to>
            </anchor>
          </controlPr>
        </control>
      </mc:Choice>
      <mc:Fallback>
        <control shapeId="1061" r:id="rId289" name="Control 37"/>
      </mc:Fallback>
    </mc:AlternateContent>
    <mc:AlternateContent xmlns:mc="http://schemas.openxmlformats.org/markup-compatibility/2006">
      <mc:Choice Requires="x14">
        <control shapeId="1060" r:id="rId291" name="Control 36">
          <controlPr defaultSize="0" r:id="rId292">
            <anchor moveWithCells="1">
              <from>
                <xdr:col>16</xdr:col>
                <xdr:colOff>0</xdr:colOff>
                <xdr:row>43</xdr:row>
                <xdr:rowOff>0</xdr:rowOff>
              </from>
              <to>
                <xdr:col>18</xdr:col>
                <xdr:colOff>114300</xdr:colOff>
                <xdr:row>44</xdr:row>
                <xdr:rowOff>45720</xdr:rowOff>
              </to>
            </anchor>
          </controlPr>
        </control>
      </mc:Choice>
      <mc:Fallback>
        <control shapeId="1060" r:id="rId291" name="Control 36"/>
      </mc:Fallback>
    </mc:AlternateContent>
    <mc:AlternateContent xmlns:mc="http://schemas.openxmlformats.org/markup-compatibility/2006">
      <mc:Choice Requires="x14">
        <control shapeId="1059" r:id="rId293" name="Control 35">
          <controlPr defaultSize="0" r:id="rId294">
            <anchor moveWithCells="1">
              <from>
                <xdr:col>16</xdr:col>
                <xdr:colOff>0</xdr:colOff>
                <xdr:row>42</xdr:row>
                <xdr:rowOff>0</xdr:rowOff>
              </from>
              <to>
                <xdr:col>18</xdr:col>
                <xdr:colOff>114300</xdr:colOff>
                <xdr:row>43</xdr:row>
                <xdr:rowOff>45720</xdr:rowOff>
              </to>
            </anchor>
          </controlPr>
        </control>
      </mc:Choice>
      <mc:Fallback>
        <control shapeId="1059" r:id="rId293" name="Control 35"/>
      </mc:Fallback>
    </mc:AlternateContent>
    <mc:AlternateContent xmlns:mc="http://schemas.openxmlformats.org/markup-compatibility/2006">
      <mc:Choice Requires="x14">
        <control shapeId="1058" r:id="rId295" name="Control 34">
          <controlPr defaultSize="0" r:id="rId296">
            <anchor moveWithCells="1">
              <from>
                <xdr:col>16</xdr:col>
                <xdr:colOff>0</xdr:colOff>
                <xdr:row>41</xdr:row>
                <xdr:rowOff>0</xdr:rowOff>
              </from>
              <to>
                <xdr:col>18</xdr:col>
                <xdr:colOff>114300</xdr:colOff>
                <xdr:row>42</xdr:row>
                <xdr:rowOff>45720</xdr:rowOff>
              </to>
            </anchor>
          </controlPr>
        </control>
      </mc:Choice>
      <mc:Fallback>
        <control shapeId="1058" r:id="rId295" name="Control 34"/>
      </mc:Fallback>
    </mc:AlternateContent>
    <mc:AlternateContent xmlns:mc="http://schemas.openxmlformats.org/markup-compatibility/2006">
      <mc:Choice Requires="x14">
        <control shapeId="1057" r:id="rId297" name="Control 33">
          <controlPr defaultSize="0" r:id="rId298">
            <anchor moveWithCells="1">
              <from>
                <xdr:col>16</xdr:col>
                <xdr:colOff>0</xdr:colOff>
                <xdr:row>40</xdr:row>
                <xdr:rowOff>0</xdr:rowOff>
              </from>
              <to>
                <xdr:col>18</xdr:col>
                <xdr:colOff>114300</xdr:colOff>
                <xdr:row>41</xdr:row>
                <xdr:rowOff>45720</xdr:rowOff>
              </to>
            </anchor>
          </controlPr>
        </control>
      </mc:Choice>
      <mc:Fallback>
        <control shapeId="1057" r:id="rId297" name="Control 33"/>
      </mc:Fallback>
    </mc:AlternateContent>
    <mc:AlternateContent xmlns:mc="http://schemas.openxmlformats.org/markup-compatibility/2006">
      <mc:Choice Requires="x14">
        <control shapeId="1056" r:id="rId299" name="Control 32">
          <controlPr defaultSize="0" r:id="rId300">
            <anchor moveWithCells="1">
              <from>
                <xdr:col>16</xdr:col>
                <xdr:colOff>0</xdr:colOff>
                <xdr:row>39</xdr:row>
                <xdr:rowOff>0</xdr:rowOff>
              </from>
              <to>
                <xdr:col>18</xdr:col>
                <xdr:colOff>114300</xdr:colOff>
                <xdr:row>40</xdr:row>
                <xdr:rowOff>45720</xdr:rowOff>
              </to>
            </anchor>
          </controlPr>
        </control>
      </mc:Choice>
      <mc:Fallback>
        <control shapeId="1056" r:id="rId299" name="Control 32"/>
      </mc:Fallback>
    </mc:AlternateContent>
    <mc:AlternateContent xmlns:mc="http://schemas.openxmlformats.org/markup-compatibility/2006">
      <mc:Choice Requires="x14">
        <control shapeId="1055" r:id="rId301" name="Control 31">
          <controlPr defaultSize="0" r:id="rId302">
            <anchor moveWithCells="1">
              <from>
                <xdr:col>16</xdr:col>
                <xdr:colOff>0</xdr:colOff>
                <xdr:row>38</xdr:row>
                <xdr:rowOff>0</xdr:rowOff>
              </from>
              <to>
                <xdr:col>18</xdr:col>
                <xdr:colOff>114300</xdr:colOff>
                <xdr:row>39</xdr:row>
                <xdr:rowOff>45720</xdr:rowOff>
              </to>
            </anchor>
          </controlPr>
        </control>
      </mc:Choice>
      <mc:Fallback>
        <control shapeId="1055" r:id="rId301" name="Control 31"/>
      </mc:Fallback>
    </mc:AlternateContent>
    <mc:AlternateContent xmlns:mc="http://schemas.openxmlformats.org/markup-compatibility/2006">
      <mc:Choice Requires="x14">
        <control shapeId="1054" r:id="rId303" name="Control 30">
          <controlPr defaultSize="0" r:id="rId304">
            <anchor moveWithCells="1">
              <from>
                <xdr:col>16</xdr:col>
                <xdr:colOff>0</xdr:colOff>
                <xdr:row>37</xdr:row>
                <xdr:rowOff>0</xdr:rowOff>
              </from>
              <to>
                <xdr:col>18</xdr:col>
                <xdr:colOff>114300</xdr:colOff>
                <xdr:row>38</xdr:row>
                <xdr:rowOff>45720</xdr:rowOff>
              </to>
            </anchor>
          </controlPr>
        </control>
      </mc:Choice>
      <mc:Fallback>
        <control shapeId="1054" r:id="rId303" name="Control 30"/>
      </mc:Fallback>
    </mc:AlternateContent>
    <mc:AlternateContent xmlns:mc="http://schemas.openxmlformats.org/markup-compatibility/2006">
      <mc:Choice Requires="x14">
        <control shapeId="1053" r:id="rId305" name="Control 29">
          <controlPr defaultSize="0" r:id="rId306">
            <anchor moveWithCells="1">
              <from>
                <xdr:col>16</xdr:col>
                <xdr:colOff>0</xdr:colOff>
                <xdr:row>36</xdr:row>
                <xdr:rowOff>0</xdr:rowOff>
              </from>
              <to>
                <xdr:col>18</xdr:col>
                <xdr:colOff>114300</xdr:colOff>
                <xdr:row>37</xdr:row>
                <xdr:rowOff>45720</xdr:rowOff>
              </to>
            </anchor>
          </controlPr>
        </control>
      </mc:Choice>
      <mc:Fallback>
        <control shapeId="1053" r:id="rId305" name="Control 29"/>
      </mc:Fallback>
    </mc:AlternateContent>
    <mc:AlternateContent xmlns:mc="http://schemas.openxmlformats.org/markup-compatibility/2006">
      <mc:Choice Requires="x14">
        <control shapeId="1052" r:id="rId307" name="Control 28">
          <controlPr defaultSize="0" r:id="rId308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1</xdr:col>
                <xdr:colOff>22860</xdr:colOff>
                <xdr:row>36</xdr:row>
                <xdr:rowOff>121920</xdr:rowOff>
              </to>
            </anchor>
          </controlPr>
        </control>
      </mc:Choice>
      <mc:Fallback>
        <control shapeId="1052" r:id="rId307" name="Control 28"/>
      </mc:Fallback>
    </mc:AlternateContent>
    <mc:AlternateContent xmlns:mc="http://schemas.openxmlformats.org/markup-compatibility/2006">
      <mc:Choice Requires="x14">
        <control shapeId="1051" r:id="rId309" name="Control 27">
          <controlPr defaultSize="0" r:id="rId310">
            <anchor moveWithCells="1">
              <from>
                <xdr:col>16</xdr:col>
                <xdr:colOff>0</xdr:colOff>
                <xdr:row>33</xdr:row>
                <xdr:rowOff>0</xdr:rowOff>
              </from>
              <to>
                <xdr:col>18</xdr:col>
                <xdr:colOff>114300</xdr:colOff>
                <xdr:row>34</xdr:row>
                <xdr:rowOff>45720</xdr:rowOff>
              </to>
            </anchor>
          </controlPr>
        </control>
      </mc:Choice>
      <mc:Fallback>
        <control shapeId="1051" r:id="rId309" name="Control 27"/>
      </mc:Fallback>
    </mc:AlternateContent>
    <mc:AlternateContent xmlns:mc="http://schemas.openxmlformats.org/markup-compatibility/2006">
      <mc:Choice Requires="x14">
        <control shapeId="1050" r:id="rId311" name="Control 26">
          <controlPr defaultSize="0" r:id="rId312">
            <anchor moveWithCells="1">
              <from>
                <xdr:col>0</xdr:col>
                <xdr:colOff>0</xdr:colOff>
                <xdr:row>32</xdr:row>
                <xdr:rowOff>0</xdr:rowOff>
              </from>
              <to>
                <xdr:col>1</xdr:col>
                <xdr:colOff>22860</xdr:colOff>
                <xdr:row>33</xdr:row>
                <xdr:rowOff>121920</xdr:rowOff>
              </to>
            </anchor>
          </controlPr>
        </control>
      </mc:Choice>
      <mc:Fallback>
        <control shapeId="1050" r:id="rId311" name="Control 26"/>
      </mc:Fallback>
    </mc:AlternateContent>
    <mc:AlternateContent xmlns:mc="http://schemas.openxmlformats.org/markup-compatibility/2006">
      <mc:Choice Requires="x14">
        <control shapeId="1049" r:id="rId313" name="Control 25">
          <controlPr defaultSize="0" r:id="rId314">
            <anchor moveWithCells="1">
              <from>
                <xdr:col>16</xdr:col>
                <xdr:colOff>0</xdr:colOff>
                <xdr:row>30</xdr:row>
                <xdr:rowOff>0</xdr:rowOff>
              </from>
              <to>
                <xdr:col>18</xdr:col>
                <xdr:colOff>114300</xdr:colOff>
                <xdr:row>31</xdr:row>
                <xdr:rowOff>45720</xdr:rowOff>
              </to>
            </anchor>
          </controlPr>
        </control>
      </mc:Choice>
      <mc:Fallback>
        <control shapeId="1049" r:id="rId313" name="Control 25"/>
      </mc:Fallback>
    </mc:AlternateContent>
    <mc:AlternateContent xmlns:mc="http://schemas.openxmlformats.org/markup-compatibility/2006">
      <mc:Choice Requires="x14">
        <control shapeId="1048" r:id="rId315" name="Control 24">
          <controlPr defaultSize="0" r:id="rId316">
            <anchor moveWithCells="1">
              <from>
                <xdr:col>16</xdr:col>
                <xdr:colOff>0</xdr:colOff>
                <xdr:row>29</xdr:row>
                <xdr:rowOff>0</xdr:rowOff>
              </from>
              <to>
                <xdr:col>18</xdr:col>
                <xdr:colOff>114300</xdr:colOff>
                <xdr:row>30</xdr:row>
                <xdr:rowOff>45720</xdr:rowOff>
              </to>
            </anchor>
          </controlPr>
        </control>
      </mc:Choice>
      <mc:Fallback>
        <control shapeId="1048" r:id="rId315" name="Control 24"/>
      </mc:Fallback>
    </mc:AlternateContent>
    <mc:AlternateContent xmlns:mc="http://schemas.openxmlformats.org/markup-compatibility/2006">
      <mc:Choice Requires="x14">
        <control shapeId="1047" r:id="rId317" name="Control 23">
          <controlPr defaultSize="0" r:id="rId318">
            <anchor moveWithCells="1">
              <from>
                <xdr:col>16</xdr:col>
                <xdr:colOff>0</xdr:colOff>
                <xdr:row>28</xdr:row>
                <xdr:rowOff>0</xdr:rowOff>
              </from>
              <to>
                <xdr:col>18</xdr:col>
                <xdr:colOff>114300</xdr:colOff>
                <xdr:row>29</xdr:row>
                <xdr:rowOff>45720</xdr:rowOff>
              </to>
            </anchor>
          </controlPr>
        </control>
      </mc:Choice>
      <mc:Fallback>
        <control shapeId="1047" r:id="rId317" name="Control 23"/>
      </mc:Fallback>
    </mc:AlternateContent>
    <mc:AlternateContent xmlns:mc="http://schemas.openxmlformats.org/markup-compatibility/2006">
      <mc:Choice Requires="x14">
        <control shapeId="1046" r:id="rId319" name="Control 22">
          <controlPr defaultSize="0" r:id="rId320">
            <anchor moveWithCells="1">
              <from>
                <xdr:col>0</xdr:col>
                <xdr:colOff>0</xdr:colOff>
                <xdr:row>27</xdr:row>
                <xdr:rowOff>0</xdr:rowOff>
              </from>
              <to>
                <xdr:col>1</xdr:col>
                <xdr:colOff>22860</xdr:colOff>
                <xdr:row>28</xdr:row>
                <xdr:rowOff>121920</xdr:rowOff>
              </to>
            </anchor>
          </controlPr>
        </control>
      </mc:Choice>
      <mc:Fallback>
        <control shapeId="1046" r:id="rId319" name="Control 22"/>
      </mc:Fallback>
    </mc:AlternateContent>
    <mc:AlternateContent xmlns:mc="http://schemas.openxmlformats.org/markup-compatibility/2006">
      <mc:Choice Requires="x14">
        <control shapeId="1045" r:id="rId321" name="Control 21">
          <controlPr defaultSize="0" r:id="rId322">
            <anchor moveWithCells="1">
              <from>
                <xdr:col>16</xdr:col>
                <xdr:colOff>0</xdr:colOff>
                <xdr:row>25</xdr:row>
                <xdr:rowOff>0</xdr:rowOff>
              </from>
              <to>
                <xdr:col>18</xdr:col>
                <xdr:colOff>114300</xdr:colOff>
                <xdr:row>26</xdr:row>
                <xdr:rowOff>45720</xdr:rowOff>
              </to>
            </anchor>
          </controlPr>
        </control>
      </mc:Choice>
      <mc:Fallback>
        <control shapeId="1045" r:id="rId321" name="Control 21"/>
      </mc:Fallback>
    </mc:AlternateContent>
    <mc:AlternateContent xmlns:mc="http://schemas.openxmlformats.org/markup-compatibility/2006">
      <mc:Choice Requires="x14">
        <control shapeId="1044" r:id="rId323" name="Control 20">
          <controlPr defaultSize="0" r:id="rId324">
            <anchor moveWithCells="1">
              <from>
                <xdr:col>16</xdr:col>
                <xdr:colOff>0</xdr:colOff>
                <xdr:row>24</xdr:row>
                <xdr:rowOff>0</xdr:rowOff>
              </from>
              <to>
                <xdr:col>18</xdr:col>
                <xdr:colOff>114300</xdr:colOff>
                <xdr:row>25</xdr:row>
                <xdr:rowOff>45720</xdr:rowOff>
              </to>
            </anchor>
          </controlPr>
        </control>
      </mc:Choice>
      <mc:Fallback>
        <control shapeId="1044" r:id="rId323" name="Control 20"/>
      </mc:Fallback>
    </mc:AlternateContent>
    <mc:AlternateContent xmlns:mc="http://schemas.openxmlformats.org/markup-compatibility/2006">
      <mc:Choice Requires="x14">
        <control shapeId="1043" r:id="rId325" name="Control 19">
          <controlPr defaultSize="0" r:id="rId326">
            <anchor moveWithCells="1">
              <from>
                <xdr:col>16</xdr:col>
                <xdr:colOff>0</xdr:colOff>
                <xdr:row>23</xdr:row>
                <xdr:rowOff>0</xdr:rowOff>
              </from>
              <to>
                <xdr:col>18</xdr:col>
                <xdr:colOff>114300</xdr:colOff>
                <xdr:row>24</xdr:row>
                <xdr:rowOff>45720</xdr:rowOff>
              </to>
            </anchor>
          </controlPr>
        </control>
      </mc:Choice>
      <mc:Fallback>
        <control shapeId="1043" r:id="rId325" name="Control 19"/>
      </mc:Fallback>
    </mc:AlternateContent>
    <mc:AlternateContent xmlns:mc="http://schemas.openxmlformats.org/markup-compatibility/2006">
      <mc:Choice Requires="x14">
        <control shapeId="1042" r:id="rId327" name="Control 18">
          <controlPr defaultSize="0" r:id="rId328">
            <anchor moveWithCells="1">
              <from>
                <xdr:col>16</xdr:col>
                <xdr:colOff>0</xdr:colOff>
                <xdr:row>22</xdr:row>
                <xdr:rowOff>0</xdr:rowOff>
              </from>
              <to>
                <xdr:col>18</xdr:col>
                <xdr:colOff>114300</xdr:colOff>
                <xdr:row>23</xdr:row>
                <xdr:rowOff>45720</xdr:rowOff>
              </to>
            </anchor>
          </controlPr>
        </control>
      </mc:Choice>
      <mc:Fallback>
        <control shapeId="1042" r:id="rId327" name="Control 18"/>
      </mc:Fallback>
    </mc:AlternateContent>
    <mc:AlternateContent xmlns:mc="http://schemas.openxmlformats.org/markup-compatibility/2006">
      <mc:Choice Requires="x14">
        <control shapeId="1041" r:id="rId329" name="Control 17">
          <controlPr defaultSize="0" r:id="rId330">
            <anchor moveWithCells="1">
              <from>
                <xdr:col>16</xdr:col>
                <xdr:colOff>0</xdr:colOff>
                <xdr:row>21</xdr:row>
                <xdr:rowOff>0</xdr:rowOff>
              </from>
              <to>
                <xdr:col>18</xdr:col>
                <xdr:colOff>114300</xdr:colOff>
                <xdr:row>22</xdr:row>
                <xdr:rowOff>45720</xdr:rowOff>
              </to>
            </anchor>
          </controlPr>
        </control>
      </mc:Choice>
      <mc:Fallback>
        <control shapeId="1041" r:id="rId329" name="Control 17"/>
      </mc:Fallback>
    </mc:AlternateContent>
    <mc:AlternateContent xmlns:mc="http://schemas.openxmlformats.org/markup-compatibility/2006">
      <mc:Choice Requires="x14">
        <control shapeId="1040" r:id="rId331" name="Control 16">
          <controlPr defaultSize="0" r:id="rId332">
            <anchor moveWithCells="1">
              <from>
                <xdr:col>16</xdr:col>
                <xdr:colOff>0</xdr:colOff>
                <xdr:row>20</xdr:row>
                <xdr:rowOff>0</xdr:rowOff>
              </from>
              <to>
                <xdr:col>18</xdr:col>
                <xdr:colOff>114300</xdr:colOff>
                <xdr:row>21</xdr:row>
                <xdr:rowOff>45720</xdr:rowOff>
              </to>
            </anchor>
          </controlPr>
        </control>
      </mc:Choice>
      <mc:Fallback>
        <control shapeId="1040" r:id="rId331" name="Control 16"/>
      </mc:Fallback>
    </mc:AlternateContent>
    <mc:AlternateContent xmlns:mc="http://schemas.openxmlformats.org/markup-compatibility/2006">
      <mc:Choice Requires="x14">
        <control shapeId="1039" r:id="rId333" name="Control 15">
          <controlPr defaultSize="0" r:id="rId334">
            <anchor moveWithCells="1">
              <from>
                <xdr:col>16</xdr:col>
                <xdr:colOff>0</xdr:colOff>
                <xdr:row>19</xdr:row>
                <xdr:rowOff>0</xdr:rowOff>
              </from>
              <to>
                <xdr:col>18</xdr:col>
                <xdr:colOff>114300</xdr:colOff>
                <xdr:row>20</xdr:row>
                <xdr:rowOff>45720</xdr:rowOff>
              </to>
            </anchor>
          </controlPr>
        </control>
      </mc:Choice>
      <mc:Fallback>
        <control shapeId="1039" r:id="rId333" name="Control 15"/>
      </mc:Fallback>
    </mc:AlternateContent>
    <mc:AlternateContent xmlns:mc="http://schemas.openxmlformats.org/markup-compatibility/2006">
      <mc:Choice Requires="x14">
        <control shapeId="1038" r:id="rId335" name="Control 14">
          <controlPr defaultSize="0" r:id="rId336">
            <anchor moveWithCells="1">
              <from>
                <xdr:col>16</xdr:col>
                <xdr:colOff>0</xdr:colOff>
                <xdr:row>18</xdr:row>
                <xdr:rowOff>0</xdr:rowOff>
              </from>
              <to>
                <xdr:col>18</xdr:col>
                <xdr:colOff>114300</xdr:colOff>
                <xdr:row>19</xdr:row>
                <xdr:rowOff>45720</xdr:rowOff>
              </to>
            </anchor>
          </controlPr>
        </control>
      </mc:Choice>
      <mc:Fallback>
        <control shapeId="1038" r:id="rId335" name="Control 14"/>
      </mc:Fallback>
    </mc:AlternateContent>
    <mc:AlternateContent xmlns:mc="http://schemas.openxmlformats.org/markup-compatibility/2006">
      <mc:Choice Requires="x14">
        <control shapeId="1037" r:id="rId337" name="Control 13">
          <controlPr defaultSize="0" r:id="rId338">
            <anchor moveWithCells="1">
              <from>
                <xdr:col>16</xdr:col>
                <xdr:colOff>0</xdr:colOff>
                <xdr:row>17</xdr:row>
                <xdr:rowOff>0</xdr:rowOff>
              </from>
              <to>
                <xdr:col>18</xdr:col>
                <xdr:colOff>114300</xdr:colOff>
                <xdr:row>18</xdr:row>
                <xdr:rowOff>45720</xdr:rowOff>
              </to>
            </anchor>
          </controlPr>
        </control>
      </mc:Choice>
      <mc:Fallback>
        <control shapeId="1037" r:id="rId337" name="Control 13"/>
      </mc:Fallback>
    </mc:AlternateContent>
    <mc:AlternateContent xmlns:mc="http://schemas.openxmlformats.org/markup-compatibility/2006">
      <mc:Choice Requires="x14">
        <control shapeId="1036" r:id="rId339" name="Control 12">
          <controlPr defaultSize="0" r:id="rId340">
            <anchor moveWithCells="1">
              <from>
                <xdr:col>16</xdr:col>
                <xdr:colOff>0</xdr:colOff>
                <xdr:row>16</xdr:row>
                <xdr:rowOff>0</xdr:rowOff>
              </from>
              <to>
                <xdr:col>18</xdr:col>
                <xdr:colOff>114300</xdr:colOff>
                <xdr:row>17</xdr:row>
                <xdr:rowOff>45720</xdr:rowOff>
              </to>
            </anchor>
          </controlPr>
        </control>
      </mc:Choice>
      <mc:Fallback>
        <control shapeId="1036" r:id="rId339" name="Control 12"/>
      </mc:Fallback>
    </mc:AlternateContent>
    <mc:AlternateContent xmlns:mc="http://schemas.openxmlformats.org/markup-compatibility/2006">
      <mc:Choice Requires="x14">
        <control shapeId="1035" r:id="rId341" name="Control 11">
          <controlPr defaultSize="0" r:id="rId342">
            <anchor moveWithCells="1">
              <from>
                <xdr:col>0</xdr:col>
                <xdr:colOff>0</xdr:colOff>
                <xdr:row>15</xdr:row>
                <xdr:rowOff>0</xdr:rowOff>
              </from>
              <to>
                <xdr:col>1</xdr:col>
                <xdr:colOff>22860</xdr:colOff>
                <xdr:row>16</xdr:row>
                <xdr:rowOff>121920</xdr:rowOff>
              </to>
            </anchor>
          </controlPr>
        </control>
      </mc:Choice>
      <mc:Fallback>
        <control shapeId="1035" r:id="rId341" name="Control 11"/>
      </mc:Fallback>
    </mc:AlternateContent>
    <mc:AlternateContent xmlns:mc="http://schemas.openxmlformats.org/markup-compatibility/2006">
      <mc:Choice Requires="x14">
        <control shapeId="1034" r:id="rId343" name="Control 10">
          <controlPr defaultSize="0" r:id="rId344">
            <anchor moveWithCells="1">
              <from>
                <xdr:col>16</xdr:col>
                <xdr:colOff>0</xdr:colOff>
                <xdr:row>13</xdr:row>
                <xdr:rowOff>0</xdr:rowOff>
              </from>
              <to>
                <xdr:col>18</xdr:col>
                <xdr:colOff>114300</xdr:colOff>
                <xdr:row>14</xdr:row>
                <xdr:rowOff>45720</xdr:rowOff>
              </to>
            </anchor>
          </controlPr>
        </control>
      </mc:Choice>
      <mc:Fallback>
        <control shapeId="1034" r:id="rId343" name="Control 10"/>
      </mc:Fallback>
    </mc:AlternateContent>
    <mc:AlternateContent xmlns:mc="http://schemas.openxmlformats.org/markup-compatibility/2006">
      <mc:Choice Requires="x14">
        <control shapeId="1033" r:id="rId345" name="Control 9">
          <controlPr defaultSize="0" r:id="rId346">
            <anchor moveWithCells="1">
              <from>
                <xdr:col>16</xdr:col>
                <xdr:colOff>0</xdr:colOff>
                <xdr:row>12</xdr:row>
                <xdr:rowOff>0</xdr:rowOff>
              </from>
              <to>
                <xdr:col>18</xdr:col>
                <xdr:colOff>114300</xdr:colOff>
                <xdr:row>13</xdr:row>
                <xdr:rowOff>45720</xdr:rowOff>
              </to>
            </anchor>
          </controlPr>
        </control>
      </mc:Choice>
      <mc:Fallback>
        <control shapeId="1033" r:id="rId345" name="Control 9"/>
      </mc:Fallback>
    </mc:AlternateContent>
    <mc:AlternateContent xmlns:mc="http://schemas.openxmlformats.org/markup-compatibility/2006">
      <mc:Choice Requires="x14">
        <control shapeId="1032" r:id="rId347" name="Control 8">
          <controlPr defaultSize="0" r:id="rId348">
            <anchor moveWithCells="1">
              <from>
                <xdr:col>16</xdr:col>
                <xdr:colOff>0</xdr:colOff>
                <xdr:row>11</xdr:row>
                <xdr:rowOff>0</xdr:rowOff>
              </from>
              <to>
                <xdr:col>18</xdr:col>
                <xdr:colOff>114300</xdr:colOff>
                <xdr:row>12</xdr:row>
                <xdr:rowOff>45720</xdr:rowOff>
              </to>
            </anchor>
          </controlPr>
        </control>
      </mc:Choice>
      <mc:Fallback>
        <control shapeId="1032" r:id="rId347" name="Control 8"/>
      </mc:Fallback>
    </mc:AlternateContent>
    <mc:AlternateContent xmlns:mc="http://schemas.openxmlformats.org/markup-compatibility/2006">
      <mc:Choice Requires="x14">
        <control shapeId="1031" r:id="rId349" name="Control 7">
          <controlPr defaultSize="0" r:id="rId350">
            <anchor moveWithCells="1">
              <from>
                <xdr:col>16</xdr:col>
                <xdr:colOff>0</xdr:colOff>
                <xdr:row>10</xdr:row>
                <xdr:rowOff>0</xdr:rowOff>
              </from>
              <to>
                <xdr:col>18</xdr:col>
                <xdr:colOff>114300</xdr:colOff>
                <xdr:row>11</xdr:row>
                <xdr:rowOff>45720</xdr:rowOff>
              </to>
            </anchor>
          </controlPr>
        </control>
      </mc:Choice>
      <mc:Fallback>
        <control shapeId="1031" r:id="rId349" name="Control 7"/>
      </mc:Fallback>
    </mc:AlternateContent>
    <mc:AlternateContent xmlns:mc="http://schemas.openxmlformats.org/markup-compatibility/2006">
      <mc:Choice Requires="x14">
        <control shapeId="1030" r:id="rId351" name="Control 6">
          <controlPr defaultSize="0" r:id="rId352">
            <anchor moveWithCells="1">
              <from>
                <xdr:col>16</xdr:col>
                <xdr:colOff>0</xdr:colOff>
                <xdr:row>9</xdr:row>
                <xdr:rowOff>0</xdr:rowOff>
              </from>
              <to>
                <xdr:col>18</xdr:col>
                <xdr:colOff>114300</xdr:colOff>
                <xdr:row>10</xdr:row>
                <xdr:rowOff>45720</xdr:rowOff>
              </to>
            </anchor>
          </controlPr>
        </control>
      </mc:Choice>
      <mc:Fallback>
        <control shapeId="1030" r:id="rId351" name="Control 6"/>
      </mc:Fallback>
    </mc:AlternateContent>
    <mc:AlternateContent xmlns:mc="http://schemas.openxmlformats.org/markup-compatibility/2006">
      <mc:Choice Requires="x14">
        <control shapeId="1029" r:id="rId353" name="Control 5">
          <controlPr defaultSize="0" r:id="rId354">
            <anchor moveWithCells="1">
              <from>
                <xdr:col>16</xdr:col>
                <xdr:colOff>0</xdr:colOff>
                <xdr:row>8</xdr:row>
                <xdr:rowOff>0</xdr:rowOff>
              </from>
              <to>
                <xdr:col>18</xdr:col>
                <xdr:colOff>114300</xdr:colOff>
                <xdr:row>9</xdr:row>
                <xdr:rowOff>45720</xdr:rowOff>
              </to>
            </anchor>
          </controlPr>
        </control>
      </mc:Choice>
      <mc:Fallback>
        <control shapeId="1029" r:id="rId353" name="Control 5"/>
      </mc:Fallback>
    </mc:AlternateContent>
    <mc:AlternateContent xmlns:mc="http://schemas.openxmlformats.org/markup-compatibility/2006">
      <mc:Choice Requires="x14">
        <control shapeId="1028" r:id="rId355" name="Control 4">
          <controlPr defaultSize="0" r:id="rId356">
            <anchor moveWithCells="1">
              <from>
                <xdr:col>16</xdr:col>
                <xdr:colOff>0</xdr:colOff>
                <xdr:row>7</xdr:row>
                <xdr:rowOff>0</xdr:rowOff>
              </from>
              <to>
                <xdr:col>18</xdr:col>
                <xdr:colOff>114300</xdr:colOff>
                <xdr:row>8</xdr:row>
                <xdr:rowOff>45720</xdr:rowOff>
              </to>
            </anchor>
          </controlPr>
        </control>
      </mc:Choice>
      <mc:Fallback>
        <control shapeId="1028" r:id="rId355" name="Control 4"/>
      </mc:Fallback>
    </mc:AlternateContent>
    <mc:AlternateContent xmlns:mc="http://schemas.openxmlformats.org/markup-compatibility/2006">
      <mc:Choice Requires="x14">
        <control shapeId="1027" r:id="rId357" name="Control 3">
          <controlPr defaultSize="0" r:id="rId358">
            <anchor moveWithCells="1">
              <from>
                <xdr:col>16</xdr:col>
                <xdr:colOff>0</xdr:colOff>
                <xdr:row>6</xdr:row>
                <xdr:rowOff>0</xdr:rowOff>
              </from>
              <to>
                <xdr:col>18</xdr:col>
                <xdr:colOff>114300</xdr:colOff>
                <xdr:row>7</xdr:row>
                <xdr:rowOff>45720</xdr:rowOff>
              </to>
            </anchor>
          </controlPr>
        </control>
      </mc:Choice>
      <mc:Fallback>
        <control shapeId="1027" r:id="rId357" name="Control 3"/>
      </mc:Fallback>
    </mc:AlternateContent>
    <mc:AlternateContent xmlns:mc="http://schemas.openxmlformats.org/markup-compatibility/2006">
      <mc:Choice Requires="x14">
        <control shapeId="1026" r:id="rId359" name="Control 2">
          <controlPr defaultSize="0" r:id="rId360">
            <anchor moveWithCells="1">
              <from>
                <xdr:col>16</xdr:col>
                <xdr:colOff>0</xdr:colOff>
                <xdr:row>5</xdr:row>
                <xdr:rowOff>0</xdr:rowOff>
              </from>
              <to>
                <xdr:col>18</xdr:col>
                <xdr:colOff>114300</xdr:colOff>
                <xdr:row>6</xdr:row>
                <xdr:rowOff>45720</xdr:rowOff>
              </to>
            </anchor>
          </controlPr>
        </control>
      </mc:Choice>
      <mc:Fallback>
        <control shapeId="1026" r:id="rId359" name="Control 2"/>
      </mc:Fallback>
    </mc:AlternateContent>
    <mc:AlternateContent xmlns:mc="http://schemas.openxmlformats.org/markup-compatibility/2006">
      <mc:Choice Requires="x14">
        <control shapeId="1025" r:id="rId361" name="Control 1">
          <controlPr defaultSize="0" r:id="rId362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1</xdr:col>
                <xdr:colOff>22860</xdr:colOff>
                <xdr:row>5</xdr:row>
                <xdr:rowOff>121920</xdr:rowOff>
              </to>
            </anchor>
          </controlPr>
        </control>
      </mc:Choice>
      <mc:Fallback>
        <control shapeId="1025" r:id="rId361" name="Control 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6190A-8036-46A2-8526-D89F81A98827}">
  <dimension ref="C5:F39"/>
  <sheetViews>
    <sheetView showGridLines="0" topLeftCell="A4" zoomScale="130" zoomScaleNormal="130" workbookViewId="0">
      <pane xSplit="2" ySplit="3" topLeftCell="C19" activePane="bottomRight" state="frozen"/>
      <selection activeCell="A4" sqref="A4"/>
      <selection pane="topRight" activeCell="C4" sqref="C4"/>
      <selection pane="bottomLeft" activeCell="A7" sqref="A7"/>
      <selection pane="bottomRight" activeCell="F31" sqref="F31"/>
    </sheetView>
  </sheetViews>
  <sheetFormatPr baseColWidth="10" defaultRowHeight="14.4" x14ac:dyDescent="0.3"/>
  <sheetData>
    <row r="5" spans="3:6" x14ac:dyDescent="0.3">
      <c r="C5" s="31" t="s">
        <v>104</v>
      </c>
      <c r="D5" s="32"/>
      <c r="E5" s="32"/>
      <c r="F5" s="33"/>
    </row>
    <row r="6" spans="3:6" x14ac:dyDescent="0.3">
      <c r="C6" s="34" t="s">
        <v>105</v>
      </c>
      <c r="D6" s="35"/>
      <c r="E6" s="35"/>
      <c r="F6" s="36"/>
    </row>
    <row r="8" spans="3:6" x14ac:dyDescent="0.3">
      <c r="C8" s="37" t="s">
        <v>106</v>
      </c>
      <c r="D8" s="38"/>
      <c r="E8" s="38"/>
      <c r="F8" s="38"/>
    </row>
    <row r="10" spans="3:6" x14ac:dyDescent="0.3">
      <c r="C10" t="s">
        <v>107</v>
      </c>
      <c r="F10" s="22">
        <f>'Antigüedad saldos'!M218</f>
        <v>1517617.9100000001</v>
      </c>
    </row>
    <row r="12" spans="3:6" x14ac:dyDescent="0.3">
      <c r="C12" t="s">
        <v>108</v>
      </c>
      <c r="F12" s="62">
        <v>0.05</v>
      </c>
    </row>
    <row r="14" spans="3:6" x14ac:dyDescent="0.3">
      <c r="C14" s="24" t="s">
        <v>109</v>
      </c>
      <c r="D14" s="24"/>
      <c r="E14" s="24"/>
      <c r="F14" s="25">
        <f>F10*F12</f>
        <v>75880.895500000013</v>
      </c>
    </row>
    <row r="18" spans="3:6" x14ac:dyDescent="0.3">
      <c r="C18" s="37" t="s">
        <v>110</v>
      </c>
      <c r="D18" s="38"/>
      <c r="E18" s="38"/>
      <c r="F18" s="38"/>
    </row>
    <row r="20" spans="3:6" x14ac:dyDescent="0.3">
      <c r="C20" t="s">
        <v>159</v>
      </c>
      <c r="F20" s="22">
        <v>2844016</v>
      </c>
    </row>
    <row r="22" spans="3:6" x14ac:dyDescent="0.3">
      <c r="C22" t="s">
        <v>108</v>
      </c>
      <c r="F22" s="23">
        <v>0.03</v>
      </c>
    </row>
    <row r="24" spans="3:6" x14ac:dyDescent="0.3">
      <c r="C24" s="24" t="s">
        <v>109</v>
      </c>
      <c r="D24" s="24"/>
      <c r="E24" s="24"/>
      <c r="F24" s="25">
        <f>F20*F22</f>
        <v>85320.48</v>
      </c>
    </row>
    <row r="28" spans="3:6" x14ac:dyDescent="0.3">
      <c r="C28" s="37" t="s">
        <v>116</v>
      </c>
      <c r="D28" s="38"/>
      <c r="E28" s="38"/>
      <c r="F28" s="38"/>
    </row>
    <row r="31" spans="3:6" x14ac:dyDescent="0.3">
      <c r="C31" s="24" t="s">
        <v>114</v>
      </c>
      <c r="D31" s="24"/>
      <c r="E31" s="24"/>
      <c r="F31" s="25">
        <f>PCE!P218</f>
        <v>143523.60334999999</v>
      </c>
    </row>
    <row r="36" spans="3:6" x14ac:dyDescent="0.3">
      <c r="C36" s="37" t="s">
        <v>115</v>
      </c>
      <c r="D36" s="38"/>
      <c r="E36" s="38"/>
      <c r="F36" s="38"/>
    </row>
    <row r="39" spans="3:6" x14ac:dyDescent="0.3">
      <c r="C39" s="24" t="s">
        <v>115</v>
      </c>
      <c r="D39" s="24"/>
      <c r="E39" s="24"/>
      <c r="F39" s="25">
        <f>PE!N218</f>
        <v>269858.31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15751-96AC-4FF8-9CC9-E31E91C39D6A}">
  <sheetPr codeName="Hoja2"/>
  <dimension ref="A1:Q220"/>
  <sheetViews>
    <sheetView showGridLines="0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C3" sqref="C3"/>
    </sheetView>
  </sheetViews>
  <sheetFormatPr baseColWidth="10" defaultRowHeight="14.4" x14ac:dyDescent="0.3"/>
  <cols>
    <col min="1" max="2" width="2.21875" style="2" customWidth="1"/>
    <col min="3" max="3" width="15.5546875" style="2" bestFit="1" customWidth="1"/>
    <col min="4" max="4" width="6" style="2" bestFit="1" customWidth="1"/>
    <col min="5" max="5" width="6" style="2" customWidth="1"/>
    <col min="6" max="6" width="15.5546875" style="2" bestFit="1" customWidth="1"/>
    <col min="7" max="7" width="7.5546875" style="2" bestFit="1" customWidth="1"/>
    <col min="8" max="8" width="10.88671875" style="4" bestFit="1" customWidth="1"/>
    <col min="9" max="9" width="10.109375" style="4" bestFit="1" customWidth="1"/>
    <col min="10" max="10" width="9.88671875" style="4" bestFit="1" customWidth="1"/>
    <col min="11" max="11" width="9.21875" style="4" bestFit="1" customWidth="1"/>
    <col min="12" max="12" width="12.21875" style="4" bestFit="1" customWidth="1"/>
    <col min="13" max="13" width="14" style="4" bestFit="1" customWidth="1"/>
    <col min="14" max="16" width="13.77734375" style="2" customWidth="1"/>
    <col min="17" max="17" width="0.109375" style="2" customWidth="1"/>
    <col min="18" max="16384" width="11.5546875" style="2"/>
  </cols>
  <sheetData>
    <row r="1" spans="1:17" x14ac:dyDescent="0.3">
      <c r="C1" s="5" t="s">
        <v>71</v>
      </c>
      <c r="D1" s="6"/>
      <c r="E1" s="6"/>
      <c r="F1" s="6"/>
      <c r="G1" s="6"/>
      <c r="H1" s="7"/>
      <c r="I1" s="7"/>
      <c r="J1" s="7"/>
      <c r="K1" s="7"/>
      <c r="L1" s="7"/>
      <c r="M1" s="7"/>
      <c r="N1" s="7"/>
      <c r="O1" s="7"/>
      <c r="P1" s="7"/>
    </row>
    <row r="2" spans="1:17" x14ac:dyDescent="0.3">
      <c r="C2" s="5" t="s">
        <v>160</v>
      </c>
      <c r="D2" s="6"/>
      <c r="E2" s="6"/>
      <c r="F2" s="6"/>
      <c r="G2" s="6"/>
      <c r="H2" s="7"/>
      <c r="I2" s="7"/>
      <c r="J2" s="7"/>
      <c r="K2" s="7"/>
      <c r="L2" s="7"/>
      <c r="M2" s="7"/>
      <c r="N2" s="7"/>
      <c r="O2" s="7"/>
      <c r="P2" s="7"/>
    </row>
    <row r="4" spans="1:17" ht="41.4" x14ac:dyDescent="0.3">
      <c r="A4" s="1"/>
      <c r="B4" s="1"/>
      <c r="C4" s="8" t="s">
        <v>0</v>
      </c>
      <c r="D4" s="8" t="s">
        <v>1</v>
      </c>
      <c r="E4" s="8" t="s">
        <v>103</v>
      </c>
      <c r="F4" s="8" t="s">
        <v>2</v>
      </c>
      <c r="G4" s="8" t="s">
        <v>3</v>
      </c>
      <c r="H4" s="9" t="s">
        <v>4</v>
      </c>
      <c r="I4" s="9" t="s">
        <v>5</v>
      </c>
      <c r="J4" s="9" t="s">
        <v>6</v>
      </c>
      <c r="K4" s="9" t="s">
        <v>7</v>
      </c>
      <c r="L4" s="9" t="s">
        <v>8</v>
      </c>
      <c r="M4" s="9" t="s">
        <v>101</v>
      </c>
      <c r="N4" s="26" t="s">
        <v>112</v>
      </c>
      <c r="O4" s="26" t="s">
        <v>111</v>
      </c>
      <c r="P4" s="26" t="s">
        <v>113</v>
      </c>
      <c r="Q4" s="17"/>
    </row>
    <row r="5" spans="1:17" x14ac:dyDescent="0.3">
      <c r="C5" s="63" t="s">
        <v>69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3"/>
    </row>
    <row r="6" spans="1:17" x14ac:dyDescent="0.3">
      <c r="A6" s="3"/>
      <c r="B6" s="3"/>
      <c r="C6" s="56">
        <v>42998.595833333333</v>
      </c>
      <c r="D6" s="11">
        <v>108</v>
      </c>
      <c r="E6" s="21">
        <f ca="1">INT(TODAY()-C6)</f>
        <v>1325</v>
      </c>
      <c r="F6" s="56">
        <v>42998</v>
      </c>
      <c r="G6" s="11" t="s">
        <v>12</v>
      </c>
      <c r="H6" s="12">
        <v>11600</v>
      </c>
      <c r="I6" s="12">
        <v>0</v>
      </c>
      <c r="J6" s="12">
        <v>0</v>
      </c>
      <c r="K6" s="12">
        <v>0</v>
      </c>
      <c r="L6" s="12">
        <v>11600</v>
      </c>
      <c r="M6" s="12">
        <v>11600</v>
      </c>
      <c r="N6" s="18"/>
      <c r="O6" s="18"/>
      <c r="P6" s="18"/>
    </row>
    <row r="7" spans="1:17" x14ac:dyDescent="0.3">
      <c r="A7" s="3"/>
      <c r="B7" s="3"/>
      <c r="C7" s="56">
        <v>43024.443749999999</v>
      </c>
      <c r="D7" s="11">
        <v>132</v>
      </c>
      <c r="E7" s="21">
        <f t="shared" ref="E7:E14" ca="1" si="0">INT(TODAY()-C7)</f>
        <v>1299</v>
      </c>
      <c r="F7" s="56">
        <v>43024</v>
      </c>
      <c r="G7" s="11" t="s">
        <v>12</v>
      </c>
      <c r="H7" s="12">
        <v>11600</v>
      </c>
      <c r="I7" s="12">
        <v>0</v>
      </c>
      <c r="J7" s="12">
        <v>0</v>
      </c>
      <c r="K7" s="12">
        <v>0</v>
      </c>
      <c r="L7" s="12">
        <v>11600</v>
      </c>
      <c r="M7" s="12">
        <v>11600</v>
      </c>
      <c r="N7" s="18"/>
      <c r="O7" s="18"/>
      <c r="P7" s="18"/>
    </row>
    <row r="8" spans="1:17" x14ac:dyDescent="0.3">
      <c r="A8" s="3"/>
      <c r="B8" s="3"/>
      <c r="C8" s="56">
        <v>43054.265277777777</v>
      </c>
      <c r="D8" s="11">
        <v>153</v>
      </c>
      <c r="E8" s="21">
        <f t="shared" ca="1" si="0"/>
        <v>1269</v>
      </c>
      <c r="F8" s="56">
        <v>43054</v>
      </c>
      <c r="G8" s="11" t="s">
        <v>12</v>
      </c>
      <c r="H8" s="12">
        <v>11600</v>
      </c>
      <c r="I8" s="12">
        <v>0</v>
      </c>
      <c r="J8" s="12">
        <v>0</v>
      </c>
      <c r="K8" s="12">
        <v>0</v>
      </c>
      <c r="L8" s="12">
        <v>11600</v>
      </c>
      <c r="M8" s="12">
        <v>11600</v>
      </c>
      <c r="N8" s="18"/>
      <c r="O8" s="18"/>
      <c r="P8" s="18"/>
    </row>
    <row r="9" spans="1:17" x14ac:dyDescent="0.3">
      <c r="A9" s="3"/>
      <c r="B9" s="3"/>
      <c r="C9" s="56">
        <v>43116.413888888892</v>
      </c>
      <c r="D9" s="11">
        <v>198</v>
      </c>
      <c r="E9" s="21">
        <f t="shared" ca="1" si="0"/>
        <v>1207</v>
      </c>
      <c r="F9" s="56">
        <v>43116</v>
      </c>
      <c r="G9" s="11" t="s">
        <v>12</v>
      </c>
      <c r="H9" s="12">
        <v>11600</v>
      </c>
      <c r="I9" s="12">
        <v>0</v>
      </c>
      <c r="J9" s="12">
        <v>0</v>
      </c>
      <c r="K9" s="12">
        <v>0</v>
      </c>
      <c r="L9" s="12">
        <v>11600</v>
      </c>
      <c r="M9" s="12">
        <v>11600</v>
      </c>
      <c r="N9" s="18"/>
      <c r="O9" s="18"/>
      <c r="P9" s="18"/>
    </row>
    <row r="10" spans="1:17" x14ac:dyDescent="0.3">
      <c r="A10" s="3"/>
      <c r="B10" s="3"/>
      <c r="C10" s="56">
        <v>43146.275000000001</v>
      </c>
      <c r="D10" s="11">
        <v>229</v>
      </c>
      <c r="E10" s="21">
        <f t="shared" ca="1" si="0"/>
        <v>1177</v>
      </c>
      <c r="F10" s="56">
        <v>43146</v>
      </c>
      <c r="G10" s="11" t="s">
        <v>12</v>
      </c>
      <c r="H10" s="12">
        <v>11600</v>
      </c>
      <c r="I10" s="12">
        <v>0</v>
      </c>
      <c r="J10" s="12">
        <v>0</v>
      </c>
      <c r="K10" s="12">
        <v>0</v>
      </c>
      <c r="L10" s="12">
        <v>11600</v>
      </c>
      <c r="M10" s="12">
        <v>11600</v>
      </c>
      <c r="N10" s="18"/>
      <c r="O10" s="18"/>
      <c r="P10" s="18"/>
    </row>
    <row r="11" spans="1:17" x14ac:dyDescent="0.3">
      <c r="A11" s="3"/>
      <c r="B11" s="3"/>
      <c r="C11" s="56">
        <v>43175.45208333333</v>
      </c>
      <c r="D11" s="11">
        <v>256</v>
      </c>
      <c r="E11" s="21">
        <f t="shared" ca="1" si="0"/>
        <v>1148</v>
      </c>
      <c r="F11" s="56">
        <v>43175</v>
      </c>
      <c r="G11" s="11" t="s">
        <v>12</v>
      </c>
      <c r="H11" s="12">
        <v>11600</v>
      </c>
      <c r="I11" s="12">
        <v>0</v>
      </c>
      <c r="J11" s="12">
        <v>0</v>
      </c>
      <c r="K11" s="12">
        <v>0</v>
      </c>
      <c r="L11" s="12">
        <v>11600</v>
      </c>
      <c r="M11" s="12">
        <v>11600</v>
      </c>
      <c r="N11" s="18"/>
      <c r="O11" s="18"/>
      <c r="P11" s="18"/>
    </row>
    <row r="12" spans="1:17" x14ac:dyDescent="0.3">
      <c r="A12" s="3"/>
      <c r="B12" s="3"/>
      <c r="C12" s="56">
        <v>43206.344444444447</v>
      </c>
      <c r="D12" s="11">
        <v>284</v>
      </c>
      <c r="E12" s="21">
        <f t="shared" ca="1" si="0"/>
        <v>1117</v>
      </c>
      <c r="F12" s="56">
        <v>43206</v>
      </c>
      <c r="G12" s="11" t="s">
        <v>12</v>
      </c>
      <c r="H12" s="12">
        <v>11600</v>
      </c>
      <c r="I12" s="12">
        <v>0</v>
      </c>
      <c r="J12" s="12">
        <v>0</v>
      </c>
      <c r="K12" s="12">
        <v>11600</v>
      </c>
      <c r="L12" s="12">
        <v>0</v>
      </c>
      <c r="M12" s="12">
        <v>11600</v>
      </c>
      <c r="N12" s="18"/>
      <c r="O12" s="18"/>
      <c r="P12" s="18"/>
    </row>
    <row r="13" spans="1:17" x14ac:dyDescent="0.3">
      <c r="A13" s="3"/>
      <c r="B13" s="3"/>
      <c r="C13" s="56">
        <v>43236.465277777781</v>
      </c>
      <c r="D13" s="11">
        <v>316</v>
      </c>
      <c r="E13" s="21">
        <f t="shared" ca="1" si="0"/>
        <v>1087</v>
      </c>
      <c r="F13" s="56">
        <v>43236</v>
      </c>
      <c r="G13" s="11" t="s">
        <v>12</v>
      </c>
      <c r="H13" s="12">
        <v>11600</v>
      </c>
      <c r="I13" s="12">
        <v>0</v>
      </c>
      <c r="J13" s="12">
        <v>11600</v>
      </c>
      <c r="K13" s="12">
        <v>0</v>
      </c>
      <c r="L13" s="12">
        <v>0</v>
      </c>
      <c r="M13" s="12">
        <v>11600</v>
      </c>
      <c r="N13" s="18"/>
      <c r="O13" s="18"/>
      <c r="P13" s="18"/>
    </row>
    <row r="14" spans="1:17" x14ac:dyDescent="0.3">
      <c r="A14" s="3"/>
      <c r="B14" s="3"/>
      <c r="C14" s="56">
        <v>43265.754166666666</v>
      </c>
      <c r="D14" s="11">
        <v>343</v>
      </c>
      <c r="E14" s="21">
        <f t="shared" ca="1" si="0"/>
        <v>1058</v>
      </c>
      <c r="F14" s="56">
        <v>43265</v>
      </c>
      <c r="G14" s="11" t="s">
        <v>12</v>
      </c>
      <c r="H14" s="12">
        <v>11600</v>
      </c>
      <c r="I14" s="12">
        <v>11600</v>
      </c>
      <c r="J14" s="12">
        <v>0</v>
      </c>
      <c r="K14" s="12">
        <v>0</v>
      </c>
      <c r="L14" s="12">
        <v>0</v>
      </c>
      <c r="M14" s="12">
        <v>11600</v>
      </c>
      <c r="N14" s="18"/>
      <c r="O14" s="18"/>
      <c r="P14" s="18"/>
    </row>
    <row r="15" spans="1:17" x14ac:dyDescent="0.3">
      <c r="A15" s="3"/>
      <c r="B15" s="3"/>
      <c r="C15" s="56"/>
      <c r="D15" s="11"/>
      <c r="E15" s="11"/>
      <c r="F15" s="56"/>
      <c r="G15" s="11"/>
      <c r="H15" s="12"/>
      <c r="I15" s="16">
        <f t="shared" ref="I15:M15" si="1">SUM(I6:I14)</f>
        <v>11600</v>
      </c>
      <c r="J15" s="16">
        <f t="shared" si="1"/>
        <v>11600</v>
      </c>
      <c r="K15" s="16">
        <f t="shared" si="1"/>
        <v>11600</v>
      </c>
      <c r="L15" s="16">
        <f t="shared" si="1"/>
        <v>69600</v>
      </c>
      <c r="M15" s="16">
        <f t="shared" si="1"/>
        <v>104400</v>
      </c>
      <c r="N15" s="27">
        <v>0.1</v>
      </c>
      <c r="O15" s="28">
        <v>0.2</v>
      </c>
      <c r="P15" s="29">
        <f>M15*N15*O15</f>
        <v>2088</v>
      </c>
      <c r="Q15" s="3"/>
    </row>
    <row r="16" spans="1:17" x14ac:dyDescent="0.3">
      <c r="C16" s="57" t="s">
        <v>73</v>
      </c>
      <c r="D16" s="10"/>
      <c r="E16" s="10"/>
      <c r="F16" s="57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</row>
    <row r="17" spans="1:17" x14ac:dyDescent="0.3">
      <c r="A17" s="3"/>
      <c r="B17" s="3"/>
      <c r="C17" s="56">
        <v>42184.523611111108</v>
      </c>
      <c r="D17" s="11" t="s">
        <v>13</v>
      </c>
      <c r="E17" s="21">
        <f t="shared" ref="E17:E26" ca="1" si="2">INT(TODAY()-C17)</f>
        <v>2139</v>
      </c>
      <c r="F17" s="56">
        <v>42184</v>
      </c>
      <c r="G17" s="11" t="s">
        <v>12</v>
      </c>
      <c r="H17" s="12">
        <v>20880</v>
      </c>
      <c r="I17" s="12">
        <v>0</v>
      </c>
      <c r="J17" s="12">
        <v>0</v>
      </c>
      <c r="K17" s="12">
        <v>0</v>
      </c>
      <c r="L17" s="12">
        <v>20880</v>
      </c>
      <c r="M17" s="12">
        <v>20880</v>
      </c>
      <c r="N17" s="18"/>
      <c r="O17" s="18"/>
      <c r="P17" s="18"/>
    </row>
    <row r="18" spans="1:17" x14ac:dyDescent="0.3">
      <c r="A18" s="3"/>
      <c r="B18" s="3"/>
      <c r="C18" s="56">
        <v>42262.524305555555</v>
      </c>
      <c r="D18" s="11" t="s">
        <v>14</v>
      </c>
      <c r="E18" s="21">
        <f t="shared" ca="1" si="2"/>
        <v>2061</v>
      </c>
      <c r="F18" s="56">
        <v>42262</v>
      </c>
      <c r="G18" s="11" t="s">
        <v>12</v>
      </c>
      <c r="H18" s="12">
        <v>13920</v>
      </c>
      <c r="I18" s="12">
        <v>0</v>
      </c>
      <c r="J18" s="12">
        <v>0</v>
      </c>
      <c r="K18" s="12">
        <v>0</v>
      </c>
      <c r="L18" s="12">
        <v>13920</v>
      </c>
      <c r="M18" s="12">
        <v>13920</v>
      </c>
      <c r="N18" s="18"/>
      <c r="O18" s="18"/>
      <c r="P18" s="18"/>
    </row>
    <row r="19" spans="1:17" x14ac:dyDescent="0.3">
      <c r="A19" s="3"/>
      <c r="B19" s="3"/>
      <c r="C19" s="56">
        <v>42294.525000000001</v>
      </c>
      <c r="D19" s="11" t="s">
        <v>15</v>
      </c>
      <c r="E19" s="21">
        <f t="shared" ca="1" si="2"/>
        <v>2029</v>
      </c>
      <c r="F19" s="56">
        <v>42294</v>
      </c>
      <c r="G19" s="11" t="s">
        <v>12</v>
      </c>
      <c r="H19" s="12">
        <v>1740</v>
      </c>
      <c r="I19" s="12">
        <v>0</v>
      </c>
      <c r="J19" s="12">
        <v>0</v>
      </c>
      <c r="K19" s="12">
        <v>0</v>
      </c>
      <c r="L19" s="12">
        <v>1740</v>
      </c>
      <c r="M19" s="12">
        <v>1740</v>
      </c>
      <c r="N19" s="18"/>
      <c r="O19" s="18"/>
      <c r="P19" s="18"/>
    </row>
    <row r="20" spans="1:17" x14ac:dyDescent="0.3">
      <c r="A20" s="3"/>
      <c r="B20" s="3"/>
      <c r="C20" s="56">
        <v>42326.525694444441</v>
      </c>
      <c r="D20" s="11" t="s">
        <v>16</v>
      </c>
      <c r="E20" s="21">
        <f t="shared" ca="1" si="2"/>
        <v>1997</v>
      </c>
      <c r="F20" s="56">
        <v>42326</v>
      </c>
      <c r="G20" s="11" t="s">
        <v>12</v>
      </c>
      <c r="H20" s="12">
        <v>1740</v>
      </c>
      <c r="I20" s="12">
        <v>0</v>
      </c>
      <c r="J20" s="12">
        <v>0</v>
      </c>
      <c r="K20" s="12">
        <v>0</v>
      </c>
      <c r="L20" s="12">
        <v>1740</v>
      </c>
      <c r="M20" s="12">
        <v>1740</v>
      </c>
      <c r="N20" s="18"/>
      <c r="O20" s="18"/>
      <c r="P20" s="18"/>
    </row>
    <row r="21" spans="1:17" x14ac:dyDescent="0.3">
      <c r="A21" s="3"/>
      <c r="B21" s="3"/>
      <c r="C21" s="56">
        <v>42356.525694444441</v>
      </c>
      <c r="D21" s="11" t="s">
        <v>17</v>
      </c>
      <c r="E21" s="21">
        <f t="shared" ca="1" si="2"/>
        <v>1967</v>
      </c>
      <c r="F21" s="56">
        <v>42356</v>
      </c>
      <c r="G21" s="11" t="s">
        <v>12</v>
      </c>
      <c r="H21" s="12">
        <v>1740</v>
      </c>
      <c r="I21" s="12">
        <v>0</v>
      </c>
      <c r="J21" s="12">
        <v>0</v>
      </c>
      <c r="K21" s="12">
        <v>0</v>
      </c>
      <c r="L21" s="12">
        <v>1740</v>
      </c>
      <c r="M21" s="12">
        <v>1740</v>
      </c>
      <c r="N21" s="18"/>
      <c r="O21" s="18"/>
      <c r="P21" s="18"/>
    </row>
    <row r="22" spans="1:17" x14ac:dyDescent="0.3">
      <c r="A22" s="3"/>
      <c r="B22" s="3"/>
      <c r="C22" s="56">
        <v>42387.411805555559</v>
      </c>
      <c r="D22" s="11" t="s">
        <v>18</v>
      </c>
      <c r="E22" s="21">
        <f t="shared" ca="1" si="2"/>
        <v>1936</v>
      </c>
      <c r="F22" s="56">
        <v>42387.410567129627</v>
      </c>
      <c r="G22" s="11" t="s">
        <v>12</v>
      </c>
      <c r="H22" s="12">
        <v>1740</v>
      </c>
      <c r="I22" s="12">
        <v>0</v>
      </c>
      <c r="J22" s="12">
        <v>0</v>
      </c>
      <c r="K22" s="12">
        <v>0</v>
      </c>
      <c r="L22" s="12">
        <v>1740</v>
      </c>
      <c r="M22" s="12">
        <v>1740</v>
      </c>
      <c r="N22" s="18"/>
      <c r="O22" s="18"/>
      <c r="P22" s="18"/>
    </row>
    <row r="23" spans="1:17" x14ac:dyDescent="0.3">
      <c r="A23" s="3"/>
      <c r="B23" s="3"/>
      <c r="C23" s="56">
        <v>42418.234722222223</v>
      </c>
      <c r="D23" s="11" t="s">
        <v>19</v>
      </c>
      <c r="E23" s="21">
        <f t="shared" ca="1" si="2"/>
        <v>1905</v>
      </c>
      <c r="F23" s="56">
        <v>42418.522696759261</v>
      </c>
      <c r="G23" s="11" t="s">
        <v>12</v>
      </c>
      <c r="H23" s="12">
        <v>1740</v>
      </c>
      <c r="I23" s="12">
        <v>0</v>
      </c>
      <c r="J23" s="12">
        <v>0</v>
      </c>
      <c r="K23" s="12">
        <v>0</v>
      </c>
      <c r="L23" s="12">
        <v>1740</v>
      </c>
      <c r="M23" s="12">
        <v>1740</v>
      </c>
      <c r="N23" s="18"/>
      <c r="O23" s="18"/>
      <c r="P23" s="18"/>
    </row>
    <row r="24" spans="1:17" x14ac:dyDescent="0.3">
      <c r="A24" s="3"/>
      <c r="B24" s="3"/>
      <c r="C24" s="56">
        <v>42447.329861111109</v>
      </c>
      <c r="D24" s="11" t="s">
        <v>20</v>
      </c>
      <c r="E24" s="21">
        <f t="shared" ca="1" si="2"/>
        <v>1876</v>
      </c>
      <c r="F24" s="56">
        <v>42447.506793981483</v>
      </c>
      <c r="G24" s="11" t="s">
        <v>12</v>
      </c>
      <c r="H24" s="12">
        <v>1740</v>
      </c>
      <c r="I24" s="12">
        <v>0</v>
      </c>
      <c r="J24" s="12">
        <v>0</v>
      </c>
      <c r="K24" s="12">
        <v>0</v>
      </c>
      <c r="L24" s="12">
        <v>1740</v>
      </c>
      <c r="M24" s="12">
        <v>1740</v>
      </c>
      <c r="N24" s="18"/>
      <c r="O24" s="18"/>
      <c r="P24" s="18"/>
    </row>
    <row r="25" spans="1:17" x14ac:dyDescent="0.3">
      <c r="A25" s="3"/>
      <c r="B25" s="3"/>
      <c r="C25" s="56">
        <v>42479.330555555556</v>
      </c>
      <c r="D25" s="11" t="s">
        <v>21</v>
      </c>
      <c r="E25" s="21">
        <f t="shared" ca="1" si="2"/>
        <v>1844</v>
      </c>
      <c r="F25" s="56">
        <v>42479.236331018517</v>
      </c>
      <c r="G25" s="11" t="s">
        <v>12</v>
      </c>
      <c r="H25" s="12">
        <v>1740</v>
      </c>
      <c r="I25" s="12">
        <v>0</v>
      </c>
      <c r="J25" s="12">
        <v>0</v>
      </c>
      <c r="K25" s="12">
        <v>0</v>
      </c>
      <c r="L25" s="12">
        <v>1740</v>
      </c>
      <c r="M25" s="12">
        <v>1740</v>
      </c>
      <c r="N25" s="18"/>
      <c r="O25" s="18"/>
      <c r="P25" s="18"/>
    </row>
    <row r="26" spans="1:17" x14ac:dyDescent="0.3">
      <c r="A26" s="3"/>
      <c r="B26" s="3"/>
      <c r="C26" s="56">
        <v>42506.330555555556</v>
      </c>
      <c r="D26" s="11" t="s">
        <v>22</v>
      </c>
      <c r="E26" s="21">
        <f t="shared" ca="1" si="2"/>
        <v>1817</v>
      </c>
      <c r="F26" s="56">
        <v>42506.464328703703</v>
      </c>
      <c r="G26" s="11" t="s">
        <v>12</v>
      </c>
      <c r="H26" s="12">
        <v>1740</v>
      </c>
      <c r="I26" s="12">
        <v>0</v>
      </c>
      <c r="J26" s="12">
        <v>0</v>
      </c>
      <c r="K26" s="12">
        <v>0</v>
      </c>
      <c r="L26" s="12">
        <v>1740</v>
      </c>
      <c r="M26" s="12">
        <v>1740</v>
      </c>
      <c r="N26" s="18"/>
      <c r="O26" s="18"/>
      <c r="P26" s="18"/>
    </row>
    <row r="27" spans="1:17" x14ac:dyDescent="0.3">
      <c r="A27" s="3"/>
      <c r="B27" s="3"/>
      <c r="C27" s="56"/>
      <c r="D27" s="11"/>
      <c r="E27" s="11"/>
      <c r="F27" s="56"/>
      <c r="G27" s="11"/>
      <c r="H27" s="12"/>
      <c r="I27" s="16">
        <f t="shared" ref="I27:M27" si="3">SUM(I17:I26)</f>
        <v>0</v>
      </c>
      <c r="J27" s="16">
        <f t="shared" si="3"/>
        <v>0</v>
      </c>
      <c r="K27" s="16">
        <f t="shared" si="3"/>
        <v>0</v>
      </c>
      <c r="L27" s="16">
        <f t="shared" si="3"/>
        <v>48720</v>
      </c>
      <c r="M27" s="16">
        <f t="shared" si="3"/>
        <v>48720</v>
      </c>
      <c r="N27" s="27">
        <v>0.2</v>
      </c>
      <c r="O27" s="28">
        <v>0.3</v>
      </c>
      <c r="P27" s="29">
        <f>M27*N27*O27</f>
        <v>2923.2</v>
      </c>
      <c r="Q27" s="3"/>
    </row>
    <row r="28" spans="1:17" x14ac:dyDescent="0.3">
      <c r="C28" s="57" t="s">
        <v>70</v>
      </c>
      <c r="D28" s="10"/>
      <c r="E28" s="10"/>
      <c r="F28" s="57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3">
      <c r="A29" s="3"/>
      <c r="B29" s="3"/>
      <c r="C29" s="56">
        <v>43206.345138888886</v>
      </c>
      <c r="D29" s="11">
        <v>285</v>
      </c>
      <c r="E29" s="21">
        <f t="shared" ref="E29:E31" ca="1" si="4">INT(TODAY()-C29)</f>
        <v>1117</v>
      </c>
      <c r="F29" s="56">
        <v>43206</v>
      </c>
      <c r="G29" s="11" t="s">
        <v>12</v>
      </c>
      <c r="H29" s="12">
        <v>8468</v>
      </c>
      <c r="I29" s="12">
        <v>0</v>
      </c>
      <c r="J29" s="12">
        <v>0</v>
      </c>
      <c r="K29" s="12">
        <v>8468</v>
      </c>
      <c r="L29" s="12">
        <v>0</v>
      </c>
      <c r="M29" s="12">
        <v>8468</v>
      </c>
      <c r="N29" s="18"/>
      <c r="O29" s="18"/>
      <c r="P29" s="18"/>
    </row>
    <row r="30" spans="1:17" x14ac:dyDescent="0.3">
      <c r="A30" s="3"/>
      <c r="B30" s="3"/>
      <c r="C30" s="56">
        <v>43236.46597222222</v>
      </c>
      <c r="D30" s="11">
        <v>317</v>
      </c>
      <c r="E30" s="21">
        <f t="shared" ca="1" si="4"/>
        <v>1087</v>
      </c>
      <c r="F30" s="56">
        <v>43236</v>
      </c>
      <c r="G30" s="11" t="s">
        <v>12</v>
      </c>
      <c r="H30" s="12">
        <v>8468</v>
      </c>
      <c r="I30" s="12">
        <v>0</v>
      </c>
      <c r="J30" s="12">
        <v>8468</v>
      </c>
      <c r="K30" s="12">
        <v>0</v>
      </c>
      <c r="L30" s="12">
        <v>0</v>
      </c>
      <c r="M30" s="12">
        <v>8468</v>
      </c>
      <c r="N30" s="18"/>
      <c r="O30" s="18"/>
      <c r="P30" s="18"/>
    </row>
    <row r="31" spans="1:17" x14ac:dyDescent="0.3">
      <c r="A31" s="3"/>
      <c r="B31" s="3"/>
      <c r="C31" s="56">
        <v>43265.754861111112</v>
      </c>
      <c r="D31" s="11">
        <v>344</v>
      </c>
      <c r="E31" s="21">
        <f t="shared" ca="1" si="4"/>
        <v>1058</v>
      </c>
      <c r="F31" s="56">
        <v>43265</v>
      </c>
      <c r="G31" s="11" t="s">
        <v>12</v>
      </c>
      <c r="H31" s="12">
        <v>8468</v>
      </c>
      <c r="I31" s="12">
        <v>8468</v>
      </c>
      <c r="J31" s="12">
        <v>0</v>
      </c>
      <c r="K31" s="12">
        <v>0</v>
      </c>
      <c r="L31" s="12">
        <v>0</v>
      </c>
      <c r="M31" s="12">
        <v>8468</v>
      </c>
      <c r="N31" s="18"/>
      <c r="O31" s="18"/>
      <c r="P31" s="18"/>
    </row>
    <row r="32" spans="1:17" x14ac:dyDescent="0.3">
      <c r="A32" s="3"/>
      <c r="B32" s="3"/>
      <c r="C32" s="56"/>
      <c r="D32" s="11"/>
      <c r="E32" s="11"/>
      <c r="F32" s="56"/>
      <c r="G32" s="11"/>
      <c r="H32" s="12"/>
      <c r="I32" s="16">
        <f t="shared" ref="I32:M32" si="5">SUM(I29:I31)</f>
        <v>8468</v>
      </c>
      <c r="J32" s="16">
        <f t="shared" si="5"/>
        <v>8468</v>
      </c>
      <c r="K32" s="16">
        <f t="shared" si="5"/>
        <v>8468</v>
      </c>
      <c r="L32" s="16">
        <f t="shared" si="5"/>
        <v>0</v>
      </c>
      <c r="M32" s="16">
        <f t="shared" si="5"/>
        <v>25404</v>
      </c>
      <c r="N32" s="27">
        <v>0.05</v>
      </c>
      <c r="O32" s="28">
        <v>0.1</v>
      </c>
      <c r="P32" s="29">
        <f>M32*N32*O32</f>
        <v>127.02000000000001</v>
      </c>
      <c r="Q32" s="3"/>
    </row>
    <row r="33" spans="1:17" x14ac:dyDescent="0.3">
      <c r="C33" s="57" t="s">
        <v>74</v>
      </c>
      <c r="D33" s="10"/>
      <c r="E33" s="10"/>
      <c r="F33" s="57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3"/>
    </row>
    <row r="34" spans="1:17" x14ac:dyDescent="0.3">
      <c r="A34" s="3"/>
      <c r="B34" s="3"/>
      <c r="C34" s="56">
        <v>43066.595138888886</v>
      </c>
      <c r="D34" s="11">
        <v>172</v>
      </c>
      <c r="E34" s="11"/>
      <c r="F34" s="56">
        <v>43066</v>
      </c>
      <c r="G34" s="11" t="s">
        <v>12</v>
      </c>
      <c r="H34" s="12">
        <v>393000</v>
      </c>
      <c r="I34" s="12">
        <v>0</v>
      </c>
      <c r="J34" s="12">
        <v>0</v>
      </c>
      <c r="K34" s="12">
        <v>0</v>
      </c>
      <c r="L34" s="12">
        <v>393000</v>
      </c>
      <c r="M34" s="12">
        <v>393000</v>
      </c>
      <c r="N34" s="18"/>
      <c r="O34" s="18"/>
      <c r="P34" s="18"/>
    </row>
    <row r="35" spans="1:17" x14ac:dyDescent="0.3">
      <c r="A35" s="3"/>
      <c r="B35" s="3"/>
      <c r="C35" s="56"/>
      <c r="D35" s="11"/>
      <c r="E35" s="11"/>
      <c r="F35" s="56"/>
      <c r="G35" s="11"/>
      <c r="H35" s="12"/>
      <c r="I35" s="16">
        <f t="shared" ref="I35:M35" si="6">I34</f>
        <v>0</v>
      </c>
      <c r="J35" s="16">
        <f t="shared" si="6"/>
        <v>0</v>
      </c>
      <c r="K35" s="16">
        <f t="shared" si="6"/>
        <v>0</v>
      </c>
      <c r="L35" s="16">
        <f t="shared" si="6"/>
        <v>393000</v>
      </c>
      <c r="M35" s="16">
        <f t="shared" si="6"/>
        <v>393000</v>
      </c>
      <c r="N35" s="27">
        <v>0.05</v>
      </c>
      <c r="O35" s="28">
        <v>0.1</v>
      </c>
      <c r="P35" s="29">
        <f>M35*N35*O35</f>
        <v>1965</v>
      </c>
      <c r="Q35" s="3"/>
    </row>
    <row r="36" spans="1:17" x14ac:dyDescent="0.3">
      <c r="C36" s="57" t="s">
        <v>75</v>
      </c>
      <c r="D36" s="10"/>
      <c r="E36" s="10"/>
      <c r="F36" s="57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3"/>
    </row>
    <row r="37" spans="1:17" x14ac:dyDescent="0.3">
      <c r="A37" s="3"/>
      <c r="B37" s="3"/>
      <c r="C37" s="56">
        <v>42419.234722222223</v>
      </c>
      <c r="D37" s="11" t="s">
        <v>23</v>
      </c>
      <c r="E37" s="11"/>
      <c r="F37" s="56">
        <v>42419.591041666667</v>
      </c>
      <c r="G37" s="11" t="s">
        <v>12</v>
      </c>
      <c r="H37" s="12">
        <v>6960</v>
      </c>
      <c r="I37" s="12">
        <v>0</v>
      </c>
      <c r="J37" s="12">
        <v>0</v>
      </c>
      <c r="K37" s="12">
        <v>0</v>
      </c>
      <c r="L37" s="12">
        <v>6960</v>
      </c>
      <c r="M37" s="12">
        <v>6960</v>
      </c>
      <c r="N37" s="18"/>
      <c r="O37" s="18"/>
      <c r="P37" s="18"/>
    </row>
    <row r="38" spans="1:17" x14ac:dyDescent="0.3">
      <c r="A38" s="3"/>
      <c r="B38" s="3"/>
      <c r="C38" s="56">
        <v>42447.329861111109</v>
      </c>
      <c r="D38" s="11" t="s">
        <v>24</v>
      </c>
      <c r="E38" s="11"/>
      <c r="F38" s="56">
        <v>42447.507118055553</v>
      </c>
      <c r="G38" s="11" t="s">
        <v>12</v>
      </c>
      <c r="H38" s="12">
        <v>6960</v>
      </c>
      <c r="I38" s="12">
        <v>0</v>
      </c>
      <c r="J38" s="12">
        <v>0</v>
      </c>
      <c r="K38" s="12">
        <v>0</v>
      </c>
      <c r="L38" s="12">
        <v>6960</v>
      </c>
      <c r="M38" s="12">
        <v>6960</v>
      </c>
      <c r="N38" s="18"/>
      <c r="O38" s="18"/>
      <c r="P38" s="18"/>
    </row>
    <row r="39" spans="1:17" x14ac:dyDescent="0.3">
      <c r="A39" s="3"/>
      <c r="B39" s="3"/>
      <c r="C39" s="56">
        <v>42479.330555555556</v>
      </c>
      <c r="D39" s="11" t="s">
        <v>25</v>
      </c>
      <c r="E39" s="11"/>
      <c r="F39" s="56">
        <v>42479.237164351849</v>
      </c>
      <c r="G39" s="11" t="s">
        <v>12</v>
      </c>
      <c r="H39" s="12">
        <v>6960</v>
      </c>
      <c r="I39" s="12">
        <v>0</v>
      </c>
      <c r="J39" s="12">
        <v>0</v>
      </c>
      <c r="K39" s="12">
        <v>0</v>
      </c>
      <c r="L39" s="12">
        <v>6960</v>
      </c>
      <c r="M39" s="12">
        <v>6960</v>
      </c>
      <c r="N39" s="18"/>
      <c r="O39" s="18"/>
      <c r="P39" s="18"/>
    </row>
    <row r="40" spans="1:17" x14ac:dyDescent="0.3">
      <c r="A40" s="3"/>
      <c r="B40" s="3"/>
      <c r="C40" s="56">
        <v>43158.522222222222</v>
      </c>
      <c r="D40" s="11">
        <v>248</v>
      </c>
      <c r="E40" s="11"/>
      <c r="F40" s="56">
        <v>43158</v>
      </c>
      <c r="G40" s="11" t="s">
        <v>12</v>
      </c>
      <c r="H40" s="12">
        <v>3480</v>
      </c>
      <c r="I40" s="12">
        <v>0</v>
      </c>
      <c r="J40" s="12">
        <v>0</v>
      </c>
      <c r="K40" s="12">
        <v>0</v>
      </c>
      <c r="L40" s="12">
        <v>3480</v>
      </c>
      <c r="M40" s="12">
        <v>3480</v>
      </c>
      <c r="N40" s="18"/>
      <c r="O40" s="18"/>
      <c r="P40" s="18"/>
    </row>
    <row r="41" spans="1:17" x14ac:dyDescent="0.3">
      <c r="A41" s="3"/>
      <c r="B41" s="3"/>
      <c r="C41" s="56">
        <v>43175.450694444444</v>
      </c>
      <c r="D41" s="11">
        <v>255</v>
      </c>
      <c r="E41" s="11"/>
      <c r="F41" s="56">
        <v>43175</v>
      </c>
      <c r="G41" s="11" t="s">
        <v>12</v>
      </c>
      <c r="H41" s="12">
        <v>3480</v>
      </c>
      <c r="I41" s="12">
        <v>0</v>
      </c>
      <c r="J41" s="12">
        <v>0</v>
      </c>
      <c r="K41" s="12">
        <v>0</v>
      </c>
      <c r="L41" s="12">
        <v>3480</v>
      </c>
      <c r="M41" s="12">
        <v>3480</v>
      </c>
      <c r="N41" s="18"/>
      <c r="O41" s="18"/>
      <c r="P41" s="18"/>
    </row>
    <row r="42" spans="1:17" x14ac:dyDescent="0.3">
      <c r="A42" s="3"/>
      <c r="B42" s="3"/>
      <c r="C42" s="56">
        <v>43206.344444444447</v>
      </c>
      <c r="D42" s="11">
        <v>283</v>
      </c>
      <c r="E42" s="11"/>
      <c r="F42" s="56">
        <v>43206</v>
      </c>
      <c r="G42" s="11" t="s">
        <v>12</v>
      </c>
      <c r="H42" s="12">
        <v>3480</v>
      </c>
      <c r="I42" s="12">
        <v>0</v>
      </c>
      <c r="J42" s="12">
        <v>0</v>
      </c>
      <c r="K42" s="12">
        <v>3480</v>
      </c>
      <c r="L42" s="12">
        <v>0</v>
      </c>
      <c r="M42" s="12">
        <v>3480</v>
      </c>
      <c r="N42" s="18"/>
      <c r="O42" s="18"/>
      <c r="P42" s="18"/>
    </row>
    <row r="43" spans="1:17" x14ac:dyDescent="0.3">
      <c r="A43" s="3"/>
      <c r="B43" s="3"/>
      <c r="C43" s="56">
        <v>43236.464583333334</v>
      </c>
      <c r="D43" s="11">
        <v>315</v>
      </c>
      <c r="E43" s="11"/>
      <c r="F43" s="56">
        <v>43236</v>
      </c>
      <c r="G43" s="11" t="s">
        <v>12</v>
      </c>
      <c r="H43" s="12">
        <v>3480</v>
      </c>
      <c r="I43" s="12">
        <v>0</v>
      </c>
      <c r="J43" s="12">
        <v>3480</v>
      </c>
      <c r="K43" s="12">
        <v>0</v>
      </c>
      <c r="L43" s="12">
        <v>0</v>
      </c>
      <c r="M43" s="12">
        <v>3480</v>
      </c>
      <c r="N43" s="18"/>
      <c r="O43" s="18"/>
      <c r="P43" s="18"/>
    </row>
    <row r="44" spans="1:17" x14ac:dyDescent="0.3">
      <c r="A44" s="3"/>
      <c r="B44" s="3"/>
      <c r="C44" s="56">
        <v>43265.753472222219</v>
      </c>
      <c r="D44" s="11">
        <v>342</v>
      </c>
      <c r="E44" s="11"/>
      <c r="F44" s="56">
        <v>43265</v>
      </c>
      <c r="G44" s="11" t="s">
        <v>12</v>
      </c>
      <c r="H44" s="12">
        <v>3480</v>
      </c>
      <c r="I44" s="12">
        <v>3480</v>
      </c>
      <c r="J44" s="12">
        <v>0</v>
      </c>
      <c r="K44" s="12">
        <v>0</v>
      </c>
      <c r="L44" s="12">
        <v>0</v>
      </c>
      <c r="M44" s="12">
        <v>3480</v>
      </c>
      <c r="N44" s="18"/>
      <c r="O44" s="18"/>
      <c r="P44" s="18"/>
    </row>
    <row r="45" spans="1:17" x14ac:dyDescent="0.3">
      <c r="A45" s="3"/>
      <c r="B45" s="3"/>
      <c r="C45" s="56"/>
      <c r="D45" s="11"/>
      <c r="E45" s="11"/>
      <c r="F45" s="56"/>
      <c r="G45" s="11"/>
      <c r="H45" s="12"/>
      <c r="I45" s="16">
        <f t="shared" ref="I45:M45" si="7">SUM(I37:I44)</f>
        <v>3480</v>
      </c>
      <c r="J45" s="16">
        <f t="shared" si="7"/>
        <v>3480</v>
      </c>
      <c r="K45" s="16">
        <f t="shared" si="7"/>
        <v>3480</v>
      </c>
      <c r="L45" s="16">
        <f t="shared" si="7"/>
        <v>27840</v>
      </c>
      <c r="M45" s="16">
        <f t="shared" si="7"/>
        <v>38280</v>
      </c>
      <c r="N45" s="27">
        <v>0.6</v>
      </c>
      <c r="O45" s="28">
        <v>0.3</v>
      </c>
      <c r="P45" s="29">
        <f>M45*N45*O45</f>
        <v>6890.4</v>
      </c>
      <c r="Q45" s="3"/>
    </row>
    <row r="46" spans="1:17" x14ac:dyDescent="0.3">
      <c r="C46" s="57" t="s">
        <v>75</v>
      </c>
      <c r="D46" s="10"/>
      <c r="E46" s="10"/>
      <c r="F46" s="57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3"/>
    </row>
    <row r="47" spans="1:17" x14ac:dyDescent="0.3">
      <c r="A47" s="3"/>
      <c r="B47" s="3"/>
      <c r="C47" s="56">
        <v>43265.761111111111</v>
      </c>
      <c r="D47" s="11">
        <v>356</v>
      </c>
      <c r="E47" s="11"/>
      <c r="F47" s="56">
        <v>43265</v>
      </c>
      <c r="G47" s="11" t="s">
        <v>12</v>
      </c>
      <c r="H47" s="12">
        <v>3480</v>
      </c>
      <c r="I47" s="12">
        <v>3480</v>
      </c>
      <c r="J47" s="12">
        <v>0</v>
      </c>
      <c r="K47" s="12">
        <v>0</v>
      </c>
      <c r="L47" s="12">
        <v>0</v>
      </c>
      <c r="M47" s="12">
        <v>3480</v>
      </c>
      <c r="N47" s="18"/>
      <c r="O47" s="18"/>
      <c r="P47" s="18"/>
    </row>
    <row r="48" spans="1:17" x14ac:dyDescent="0.3">
      <c r="A48" s="3"/>
      <c r="B48" s="3"/>
      <c r="C48" s="56"/>
      <c r="D48" s="11"/>
      <c r="E48" s="11"/>
      <c r="F48" s="56"/>
      <c r="G48" s="11"/>
      <c r="H48" s="12"/>
      <c r="I48" s="16">
        <f t="shared" ref="I48:M48" si="8">I47</f>
        <v>3480</v>
      </c>
      <c r="J48" s="16">
        <f t="shared" si="8"/>
        <v>0</v>
      </c>
      <c r="K48" s="16">
        <f t="shared" si="8"/>
        <v>0</v>
      </c>
      <c r="L48" s="16">
        <f t="shared" si="8"/>
        <v>0</v>
      </c>
      <c r="M48" s="16">
        <f t="shared" si="8"/>
        <v>3480</v>
      </c>
      <c r="N48" s="27">
        <v>0</v>
      </c>
      <c r="O48" s="28">
        <v>0</v>
      </c>
      <c r="P48" s="29">
        <f>M48*N48*O48</f>
        <v>0</v>
      </c>
      <c r="Q48" s="3"/>
    </row>
    <row r="49" spans="1:17" x14ac:dyDescent="0.3">
      <c r="C49" s="57" t="s">
        <v>76</v>
      </c>
      <c r="D49" s="10"/>
      <c r="E49" s="10"/>
      <c r="F49" s="57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3"/>
    </row>
    <row r="50" spans="1:17" x14ac:dyDescent="0.3">
      <c r="A50" s="3"/>
      <c r="B50" s="3"/>
      <c r="C50" s="56">
        <v>42751.347916666666</v>
      </c>
      <c r="D50" s="11" t="s">
        <v>26</v>
      </c>
      <c r="E50" s="11"/>
      <c r="F50" s="56">
        <v>42751.394895833335</v>
      </c>
      <c r="G50" s="11" t="s">
        <v>12</v>
      </c>
      <c r="H50" s="12">
        <v>8700</v>
      </c>
      <c r="I50" s="12">
        <v>0</v>
      </c>
      <c r="J50" s="12">
        <v>0</v>
      </c>
      <c r="K50" s="12">
        <v>0</v>
      </c>
      <c r="L50" s="12">
        <v>8700</v>
      </c>
      <c r="M50" s="12">
        <v>8700</v>
      </c>
      <c r="N50" s="18"/>
      <c r="O50" s="18"/>
      <c r="P50" s="18"/>
    </row>
    <row r="51" spans="1:17" x14ac:dyDescent="0.3">
      <c r="A51" s="3"/>
      <c r="B51" s="3"/>
      <c r="C51" s="56">
        <v>42797.76666666667</v>
      </c>
      <c r="D51" s="11" t="s">
        <v>27</v>
      </c>
      <c r="E51" s="11"/>
      <c r="F51" s="56">
        <v>42797.523796296293</v>
      </c>
      <c r="G51" s="11" t="s">
        <v>12</v>
      </c>
      <c r="H51" s="12">
        <v>6960</v>
      </c>
      <c r="I51" s="12">
        <v>0</v>
      </c>
      <c r="J51" s="12">
        <v>0</v>
      </c>
      <c r="K51" s="12">
        <v>0</v>
      </c>
      <c r="L51" s="12">
        <v>6960</v>
      </c>
      <c r="M51" s="12">
        <v>6960</v>
      </c>
      <c r="N51" s="18"/>
      <c r="O51" s="18"/>
      <c r="P51" s="18"/>
    </row>
    <row r="52" spans="1:17" x14ac:dyDescent="0.3">
      <c r="A52" s="3"/>
      <c r="B52" s="3"/>
      <c r="C52" s="56">
        <v>42810.510416666664</v>
      </c>
      <c r="D52" s="11" t="s">
        <v>28</v>
      </c>
      <c r="E52" s="11"/>
      <c r="F52" s="56">
        <v>42810.574201388888</v>
      </c>
      <c r="G52" s="11" t="s">
        <v>12</v>
      </c>
      <c r="H52" s="12">
        <v>8700</v>
      </c>
      <c r="I52" s="12">
        <v>0</v>
      </c>
      <c r="J52" s="12">
        <v>0</v>
      </c>
      <c r="K52" s="12">
        <v>0</v>
      </c>
      <c r="L52" s="12">
        <v>8700</v>
      </c>
      <c r="M52" s="12">
        <v>8700</v>
      </c>
      <c r="N52" s="18"/>
      <c r="O52" s="18"/>
      <c r="P52" s="18"/>
    </row>
    <row r="53" spans="1:17" x14ac:dyDescent="0.3">
      <c r="A53" s="3"/>
      <c r="B53" s="3"/>
      <c r="C53" s="56">
        <v>43264.455555555556</v>
      </c>
      <c r="D53" s="11">
        <v>338</v>
      </c>
      <c r="E53" s="11"/>
      <c r="F53" s="56">
        <v>43264</v>
      </c>
      <c r="G53" s="11" t="s">
        <v>12</v>
      </c>
      <c r="H53" s="12">
        <v>12351.4</v>
      </c>
      <c r="I53" s="12">
        <v>12351.4</v>
      </c>
      <c r="J53" s="12">
        <v>0</v>
      </c>
      <c r="K53" s="12">
        <v>0</v>
      </c>
      <c r="L53" s="12">
        <v>0</v>
      </c>
      <c r="M53" s="12">
        <v>12351.4</v>
      </c>
      <c r="N53" s="18"/>
      <c r="O53" s="18"/>
      <c r="P53" s="18"/>
    </row>
    <row r="54" spans="1:17" x14ac:dyDescent="0.3">
      <c r="A54" s="3"/>
      <c r="B54" s="3"/>
      <c r="C54" s="56"/>
      <c r="D54" s="11"/>
      <c r="E54" s="11"/>
      <c r="F54" s="56"/>
      <c r="G54" s="11"/>
      <c r="H54" s="12"/>
      <c r="I54" s="16">
        <f t="shared" ref="I54:M54" si="9">SUM(I50:I53)</f>
        <v>12351.4</v>
      </c>
      <c r="J54" s="16">
        <f t="shared" si="9"/>
        <v>0</v>
      </c>
      <c r="K54" s="16">
        <f t="shared" si="9"/>
        <v>0</v>
      </c>
      <c r="L54" s="16">
        <f t="shared" si="9"/>
        <v>24360</v>
      </c>
      <c r="M54" s="16">
        <f t="shared" si="9"/>
        <v>36711.4</v>
      </c>
      <c r="N54" s="27">
        <v>0.25</v>
      </c>
      <c r="O54" s="28">
        <v>0.7</v>
      </c>
      <c r="P54" s="29">
        <f>M54*N54*O54</f>
        <v>6424.4949999999999</v>
      </c>
      <c r="Q54" s="3"/>
    </row>
    <row r="55" spans="1:17" x14ac:dyDescent="0.3">
      <c r="C55" s="57" t="s">
        <v>77</v>
      </c>
      <c r="D55" s="10"/>
      <c r="E55" s="10"/>
      <c r="F55" s="57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3"/>
    </row>
    <row r="56" spans="1:17" x14ac:dyDescent="0.3">
      <c r="A56" s="3"/>
      <c r="B56" s="3"/>
      <c r="C56" s="56">
        <v>43024.445833333331</v>
      </c>
      <c r="D56" s="11">
        <v>134</v>
      </c>
      <c r="E56" s="11"/>
      <c r="F56" s="56">
        <v>43024</v>
      </c>
      <c r="G56" s="11" t="s">
        <v>12</v>
      </c>
      <c r="H56" s="12">
        <v>30508</v>
      </c>
      <c r="I56" s="12">
        <v>0</v>
      </c>
      <c r="J56" s="12">
        <v>0</v>
      </c>
      <c r="K56" s="12">
        <v>0</v>
      </c>
      <c r="L56" s="12">
        <v>30508</v>
      </c>
      <c r="M56" s="12">
        <v>30508</v>
      </c>
      <c r="N56" s="18"/>
      <c r="O56" s="18"/>
      <c r="P56" s="18"/>
    </row>
    <row r="57" spans="1:17" x14ac:dyDescent="0.3">
      <c r="A57" s="3"/>
      <c r="B57" s="3"/>
      <c r="C57" s="56">
        <v>43116.478472222225</v>
      </c>
      <c r="D57" s="11">
        <v>210</v>
      </c>
      <c r="E57" s="11"/>
      <c r="F57" s="56">
        <v>43116</v>
      </c>
      <c r="G57" s="11" t="s">
        <v>12</v>
      </c>
      <c r="H57" s="12">
        <v>15660</v>
      </c>
      <c r="I57" s="12">
        <v>0</v>
      </c>
      <c r="J57" s="12">
        <v>0</v>
      </c>
      <c r="K57" s="12">
        <v>0</v>
      </c>
      <c r="L57" s="12">
        <v>15660</v>
      </c>
      <c r="M57" s="12">
        <v>15660</v>
      </c>
      <c r="N57" s="18"/>
      <c r="O57" s="18"/>
      <c r="P57" s="18"/>
    </row>
    <row r="58" spans="1:17" x14ac:dyDescent="0.3">
      <c r="A58" s="3"/>
      <c r="B58" s="3"/>
      <c r="C58" s="56">
        <v>43146.283333333333</v>
      </c>
      <c r="D58" s="11">
        <v>239</v>
      </c>
      <c r="E58" s="11"/>
      <c r="F58" s="56">
        <v>43146</v>
      </c>
      <c r="G58" s="11" t="s">
        <v>12</v>
      </c>
      <c r="H58" s="12">
        <v>15660</v>
      </c>
      <c r="I58" s="12">
        <v>0</v>
      </c>
      <c r="J58" s="12">
        <v>0</v>
      </c>
      <c r="K58" s="12">
        <v>0</v>
      </c>
      <c r="L58" s="12">
        <v>15660</v>
      </c>
      <c r="M58" s="12">
        <v>15660</v>
      </c>
      <c r="N58" s="18"/>
      <c r="O58" s="18"/>
      <c r="P58" s="18"/>
    </row>
    <row r="59" spans="1:17" x14ac:dyDescent="0.3">
      <c r="A59" s="3"/>
      <c r="B59" s="3"/>
      <c r="C59" s="56">
        <v>43206.350694444445</v>
      </c>
      <c r="D59" s="11">
        <v>298</v>
      </c>
      <c r="E59" s="11"/>
      <c r="F59" s="56">
        <v>43206</v>
      </c>
      <c r="G59" s="11" t="s">
        <v>12</v>
      </c>
      <c r="H59" s="12">
        <v>17864</v>
      </c>
      <c r="I59" s="12">
        <v>0</v>
      </c>
      <c r="J59" s="12">
        <v>0</v>
      </c>
      <c r="K59" s="12">
        <v>17864</v>
      </c>
      <c r="L59" s="12">
        <v>0</v>
      </c>
      <c r="M59" s="12">
        <v>17864</v>
      </c>
      <c r="N59" s="18"/>
      <c r="O59" s="18"/>
      <c r="P59" s="18"/>
    </row>
    <row r="60" spans="1:17" x14ac:dyDescent="0.3">
      <c r="A60" s="3"/>
      <c r="B60" s="3"/>
      <c r="C60" s="56">
        <v>43206.351388888892</v>
      </c>
      <c r="D60" s="11">
        <v>299</v>
      </c>
      <c r="E60" s="11"/>
      <c r="F60" s="56">
        <v>43206</v>
      </c>
      <c r="G60" s="11" t="s">
        <v>12</v>
      </c>
      <c r="H60" s="12">
        <v>14616</v>
      </c>
      <c r="I60" s="12">
        <v>0</v>
      </c>
      <c r="J60" s="12">
        <v>0</v>
      </c>
      <c r="K60" s="12">
        <v>14616</v>
      </c>
      <c r="L60" s="12">
        <v>0</v>
      </c>
      <c r="M60" s="12">
        <v>14616</v>
      </c>
      <c r="N60" s="18"/>
      <c r="O60" s="18"/>
      <c r="P60" s="18"/>
    </row>
    <row r="61" spans="1:17" x14ac:dyDescent="0.3">
      <c r="A61" s="3"/>
      <c r="B61" s="3"/>
      <c r="C61" s="56">
        <v>43236.566666666666</v>
      </c>
      <c r="D61" s="11">
        <v>330</v>
      </c>
      <c r="E61" s="11"/>
      <c r="F61" s="56">
        <v>43236</v>
      </c>
      <c r="G61" s="11" t="s">
        <v>12</v>
      </c>
      <c r="H61" s="12">
        <v>17864</v>
      </c>
      <c r="I61" s="12">
        <v>0</v>
      </c>
      <c r="J61" s="12">
        <v>17864</v>
      </c>
      <c r="K61" s="12">
        <v>0</v>
      </c>
      <c r="L61" s="12">
        <v>0</v>
      </c>
      <c r="M61" s="12">
        <v>17864</v>
      </c>
      <c r="N61" s="18"/>
      <c r="O61" s="18"/>
      <c r="P61" s="18"/>
    </row>
    <row r="62" spans="1:17" x14ac:dyDescent="0.3">
      <c r="A62" s="3"/>
      <c r="B62" s="3"/>
      <c r="C62" s="56">
        <v>43236.567361111112</v>
      </c>
      <c r="D62" s="11">
        <v>331</v>
      </c>
      <c r="E62" s="11"/>
      <c r="F62" s="56">
        <v>43236</v>
      </c>
      <c r="G62" s="11" t="s">
        <v>12</v>
      </c>
      <c r="H62" s="12">
        <v>14616</v>
      </c>
      <c r="I62" s="12">
        <v>0</v>
      </c>
      <c r="J62" s="12">
        <v>14616</v>
      </c>
      <c r="K62" s="12">
        <v>0</v>
      </c>
      <c r="L62" s="12">
        <v>0</v>
      </c>
      <c r="M62" s="12">
        <v>14616</v>
      </c>
      <c r="N62" s="18"/>
      <c r="O62" s="18"/>
      <c r="P62" s="18"/>
    </row>
    <row r="63" spans="1:17" x14ac:dyDescent="0.3">
      <c r="A63" s="3"/>
      <c r="B63" s="3"/>
      <c r="C63" s="56">
        <v>43265.763888888891</v>
      </c>
      <c r="D63" s="11">
        <v>357</v>
      </c>
      <c r="E63" s="11"/>
      <c r="F63" s="56">
        <v>43265</v>
      </c>
      <c r="G63" s="11" t="s">
        <v>12</v>
      </c>
      <c r="H63" s="12">
        <v>17864</v>
      </c>
      <c r="I63" s="12">
        <v>17864</v>
      </c>
      <c r="J63" s="12">
        <v>0</v>
      </c>
      <c r="K63" s="12">
        <v>0</v>
      </c>
      <c r="L63" s="12">
        <v>0</v>
      </c>
      <c r="M63" s="12">
        <v>17864</v>
      </c>
      <c r="N63" s="18"/>
      <c r="O63" s="18"/>
      <c r="P63" s="18"/>
    </row>
    <row r="64" spans="1:17" x14ac:dyDescent="0.3">
      <c r="A64" s="3"/>
      <c r="B64" s="3"/>
      <c r="C64" s="56">
        <v>43265.76458333333</v>
      </c>
      <c r="D64" s="11">
        <v>358</v>
      </c>
      <c r="E64" s="11"/>
      <c r="F64" s="56">
        <v>43265</v>
      </c>
      <c r="G64" s="11" t="s">
        <v>12</v>
      </c>
      <c r="H64" s="12">
        <v>14616</v>
      </c>
      <c r="I64" s="12">
        <v>14616</v>
      </c>
      <c r="J64" s="12">
        <v>0</v>
      </c>
      <c r="K64" s="12">
        <v>0</v>
      </c>
      <c r="L64" s="12">
        <v>0</v>
      </c>
      <c r="M64" s="12">
        <v>14616</v>
      </c>
      <c r="N64" s="18"/>
      <c r="O64" s="18"/>
      <c r="P64" s="18"/>
    </row>
    <row r="65" spans="1:17" x14ac:dyDescent="0.3">
      <c r="A65" s="3"/>
      <c r="B65" s="3"/>
      <c r="C65" s="56"/>
      <c r="D65" s="11"/>
      <c r="E65" s="11"/>
      <c r="F65" s="56"/>
      <c r="G65" s="11"/>
      <c r="H65" s="12"/>
      <c r="I65" s="16">
        <f t="shared" ref="I65:M65" si="10">SUM(I56:I64)</f>
        <v>32480</v>
      </c>
      <c r="J65" s="16">
        <f t="shared" si="10"/>
        <v>32480</v>
      </c>
      <c r="K65" s="16">
        <f t="shared" si="10"/>
        <v>32480</v>
      </c>
      <c r="L65" s="16">
        <f t="shared" si="10"/>
        <v>61828</v>
      </c>
      <c r="M65" s="16">
        <f t="shared" si="10"/>
        <v>159268</v>
      </c>
      <c r="N65" s="27">
        <v>0.15</v>
      </c>
      <c r="O65" s="28">
        <v>0.5</v>
      </c>
      <c r="P65" s="29">
        <f>M65*N65*O65</f>
        <v>11945.1</v>
      </c>
      <c r="Q65" s="3"/>
    </row>
    <row r="66" spans="1:17" x14ac:dyDescent="0.3">
      <c r="C66" s="57" t="s">
        <v>78</v>
      </c>
      <c r="D66" s="10"/>
      <c r="E66" s="10"/>
      <c r="F66" s="57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3"/>
    </row>
    <row r="67" spans="1:17" x14ac:dyDescent="0.3">
      <c r="A67" s="3"/>
      <c r="B67" s="3"/>
      <c r="C67" s="56">
        <v>43236.46597222222</v>
      </c>
      <c r="D67" s="11">
        <v>318</v>
      </c>
      <c r="E67" s="11"/>
      <c r="F67" s="56">
        <v>43236</v>
      </c>
      <c r="G67" s="11" t="s">
        <v>12</v>
      </c>
      <c r="H67" s="12">
        <v>3480</v>
      </c>
      <c r="I67" s="12">
        <v>0</v>
      </c>
      <c r="J67" s="12">
        <v>3480</v>
      </c>
      <c r="K67" s="12">
        <v>0</v>
      </c>
      <c r="L67" s="12">
        <v>0</v>
      </c>
      <c r="M67" s="12">
        <v>3480</v>
      </c>
      <c r="N67" s="18"/>
      <c r="O67" s="18"/>
      <c r="P67" s="18"/>
    </row>
    <row r="68" spans="1:17" x14ac:dyDescent="0.3">
      <c r="A68" s="3"/>
      <c r="B68" s="3"/>
      <c r="C68" s="56">
        <v>43265.754861111112</v>
      </c>
      <c r="D68" s="11">
        <v>345</v>
      </c>
      <c r="E68" s="11"/>
      <c r="F68" s="56">
        <v>43265</v>
      </c>
      <c r="G68" s="11" t="s">
        <v>12</v>
      </c>
      <c r="H68" s="12">
        <v>3480</v>
      </c>
      <c r="I68" s="12">
        <v>3480</v>
      </c>
      <c r="J68" s="12">
        <v>0</v>
      </c>
      <c r="K68" s="12">
        <v>0</v>
      </c>
      <c r="L68" s="12">
        <v>0</v>
      </c>
      <c r="M68" s="12">
        <v>3480</v>
      </c>
      <c r="N68" s="18"/>
      <c r="O68" s="18"/>
      <c r="P68" s="18"/>
    </row>
    <row r="69" spans="1:17" x14ac:dyDescent="0.3">
      <c r="A69" s="3"/>
      <c r="B69" s="3"/>
      <c r="C69" s="56"/>
      <c r="D69" s="11"/>
      <c r="E69" s="11"/>
      <c r="F69" s="56"/>
      <c r="G69" s="11"/>
      <c r="H69" s="12"/>
      <c r="I69" s="16">
        <f t="shared" ref="I69:M69" si="11">SUM(I67:I68)</f>
        <v>3480</v>
      </c>
      <c r="J69" s="16">
        <f t="shared" si="11"/>
        <v>3480</v>
      </c>
      <c r="K69" s="16">
        <f t="shared" si="11"/>
        <v>0</v>
      </c>
      <c r="L69" s="16">
        <f t="shared" si="11"/>
        <v>0</v>
      </c>
      <c r="M69" s="16">
        <f t="shared" si="11"/>
        <v>6960</v>
      </c>
      <c r="N69" s="27">
        <v>0</v>
      </c>
      <c r="O69" s="28">
        <v>0</v>
      </c>
      <c r="P69" s="29">
        <f>M69*N69*O69</f>
        <v>0</v>
      </c>
      <c r="Q69" s="3"/>
    </row>
    <row r="70" spans="1:17" x14ac:dyDescent="0.3">
      <c r="C70" s="57" t="s">
        <v>79</v>
      </c>
      <c r="D70" s="10"/>
      <c r="E70" s="10"/>
      <c r="F70" s="57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3"/>
    </row>
    <row r="71" spans="1:17" x14ac:dyDescent="0.3">
      <c r="A71" s="3"/>
      <c r="B71" s="3"/>
      <c r="C71" s="56">
        <v>42931.615277777775</v>
      </c>
      <c r="D71" s="11">
        <v>85</v>
      </c>
      <c r="E71" s="11"/>
      <c r="F71" s="56">
        <v>42931</v>
      </c>
      <c r="G71" s="11" t="s">
        <v>12</v>
      </c>
      <c r="H71" s="12">
        <v>3480</v>
      </c>
      <c r="I71" s="12">
        <v>0</v>
      </c>
      <c r="J71" s="12">
        <v>0</v>
      </c>
      <c r="K71" s="12">
        <v>0</v>
      </c>
      <c r="L71" s="12">
        <v>3480</v>
      </c>
      <c r="M71" s="12">
        <v>3480</v>
      </c>
      <c r="N71" s="18"/>
      <c r="O71" s="18"/>
      <c r="P71" s="18"/>
    </row>
    <row r="72" spans="1:17" x14ac:dyDescent="0.3">
      <c r="A72" s="3"/>
      <c r="B72" s="3"/>
      <c r="C72" s="56">
        <v>42998.606249999997</v>
      </c>
      <c r="D72" s="11">
        <v>122</v>
      </c>
      <c r="E72" s="11"/>
      <c r="F72" s="56">
        <v>42998</v>
      </c>
      <c r="G72" s="11" t="s">
        <v>12</v>
      </c>
      <c r="H72" s="12">
        <v>3480</v>
      </c>
      <c r="I72" s="12">
        <v>0</v>
      </c>
      <c r="J72" s="12">
        <v>0</v>
      </c>
      <c r="K72" s="12">
        <v>0</v>
      </c>
      <c r="L72" s="12">
        <v>3480</v>
      </c>
      <c r="M72" s="12">
        <v>3480</v>
      </c>
      <c r="N72" s="18"/>
      <c r="O72" s="18"/>
      <c r="P72" s="18"/>
    </row>
    <row r="73" spans="1:17" x14ac:dyDescent="0.3">
      <c r="A73" s="3"/>
      <c r="B73" s="3"/>
      <c r="C73" s="56">
        <v>42998.606944444444</v>
      </c>
      <c r="D73" s="11">
        <v>123</v>
      </c>
      <c r="E73" s="11"/>
      <c r="F73" s="56">
        <v>42998</v>
      </c>
      <c r="G73" s="11" t="s">
        <v>12</v>
      </c>
      <c r="H73" s="12">
        <v>3480</v>
      </c>
      <c r="I73" s="12">
        <v>0</v>
      </c>
      <c r="J73" s="12">
        <v>0</v>
      </c>
      <c r="K73" s="12">
        <v>0</v>
      </c>
      <c r="L73" s="12">
        <v>3480</v>
      </c>
      <c r="M73" s="12">
        <v>3480</v>
      </c>
      <c r="N73" s="18"/>
      <c r="O73" s="18"/>
      <c r="P73" s="18"/>
    </row>
    <row r="74" spans="1:17" x14ac:dyDescent="0.3">
      <c r="A74" s="3"/>
      <c r="B74" s="3"/>
      <c r="C74" s="56">
        <v>43024.456944444442</v>
      </c>
      <c r="D74" s="11">
        <v>144</v>
      </c>
      <c r="E74" s="11"/>
      <c r="F74" s="56">
        <v>43024</v>
      </c>
      <c r="G74" s="11" t="s">
        <v>12</v>
      </c>
      <c r="H74" s="12">
        <v>3480</v>
      </c>
      <c r="I74" s="12">
        <v>0</v>
      </c>
      <c r="J74" s="12">
        <v>0</v>
      </c>
      <c r="K74" s="12">
        <v>0</v>
      </c>
      <c r="L74" s="12">
        <v>3480</v>
      </c>
      <c r="M74" s="12">
        <v>3480</v>
      </c>
      <c r="N74" s="18"/>
      <c r="O74" s="18"/>
      <c r="P74" s="18"/>
    </row>
    <row r="75" spans="1:17" x14ac:dyDescent="0.3">
      <c r="A75" s="3"/>
      <c r="B75" s="3"/>
      <c r="C75" s="56">
        <v>43054.288888888892</v>
      </c>
      <c r="D75" s="11">
        <v>164</v>
      </c>
      <c r="E75" s="11"/>
      <c r="F75" s="56">
        <v>43054</v>
      </c>
      <c r="G75" s="11" t="s">
        <v>12</v>
      </c>
      <c r="H75" s="12">
        <v>3480</v>
      </c>
      <c r="I75" s="12">
        <v>0</v>
      </c>
      <c r="J75" s="12">
        <v>0</v>
      </c>
      <c r="K75" s="12">
        <v>0</v>
      </c>
      <c r="L75" s="12">
        <v>3480</v>
      </c>
      <c r="M75" s="12">
        <v>3480</v>
      </c>
      <c r="N75" s="18"/>
      <c r="O75" s="18"/>
      <c r="P75" s="18"/>
    </row>
    <row r="76" spans="1:17" x14ac:dyDescent="0.3">
      <c r="A76" s="3"/>
      <c r="B76" s="3"/>
      <c r="C76" s="56">
        <v>43083.780555555553</v>
      </c>
      <c r="D76" s="11">
        <v>186</v>
      </c>
      <c r="E76" s="11"/>
      <c r="F76" s="56">
        <v>43083</v>
      </c>
      <c r="G76" s="11" t="s">
        <v>12</v>
      </c>
      <c r="H76" s="12">
        <v>3480</v>
      </c>
      <c r="I76" s="12">
        <v>0</v>
      </c>
      <c r="J76" s="12">
        <v>0</v>
      </c>
      <c r="K76" s="12">
        <v>0</v>
      </c>
      <c r="L76" s="12">
        <v>3480</v>
      </c>
      <c r="M76" s="12">
        <v>3480</v>
      </c>
      <c r="N76" s="18"/>
      <c r="O76" s="18"/>
      <c r="P76" s="18"/>
    </row>
    <row r="77" spans="1:17" x14ac:dyDescent="0.3">
      <c r="A77" s="3"/>
      <c r="B77" s="3"/>
      <c r="C77" s="56">
        <v>43116.479166666664</v>
      </c>
      <c r="D77" s="11">
        <v>211</v>
      </c>
      <c r="E77" s="11"/>
      <c r="F77" s="56">
        <v>43116</v>
      </c>
      <c r="G77" s="11" t="s">
        <v>12</v>
      </c>
      <c r="H77" s="12">
        <v>3480</v>
      </c>
      <c r="I77" s="12">
        <v>0</v>
      </c>
      <c r="J77" s="12">
        <v>0</v>
      </c>
      <c r="K77" s="12">
        <v>0</v>
      </c>
      <c r="L77" s="12">
        <v>3480</v>
      </c>
      <c r="M77" s="12">
        <v>3480</v>
      </c>
      <c r="N77" s="18"/>
      <c r="O77" s="18"/>
      <c r="P77" s="18"/>
    </row>
    <row r="78" spans="1:17" x14ac:dyDescent="0.3">
      <c r="A78" s="3"/>
      <c r="B78" s="3"/>
      <c r="C78" s="56">
        <v>43146.28402777778</v>
      </c>
      <c r="D78" s="11">
        <v>240</v>
      </c>
      <c r="E78" s="11"/>
      <c r="F78" s="56">
        <v>43146</v>
      </c>
      <c r="G78" s="11" t="s">
        <v>12</v>
      </c>
      <c r="H78" s="12">
        <v>3480</v>
      </c>
      <c r="I78" s="12">
        <v>0</v>
      </c>
      <c r="J78" s="12">
        <v>0</v>
      </c>
      <c r="K78" s="12">
        <v>0</v>
      </c>
      <c r="L78" s="12">
        <v>3480</v>
      </c>
      <c r="M78" s="12">
        <v>3480</v>
      </c>
      <c r="N78" s="18"/>
      <c r="O78" s="18"/>
      <c r="P78" s="18"/>
    </row>
    <row r="79" spans="1:17" x14ac:dyDescent="0.3">
      <c r="A79" s="3"/>
      <c r="B79" s="3"/>
      <c r="C79" s="56">
        <v>43175.493055555555</v>
      </c>
      <c r="D79" s="11">
        <v>266</v>
      </c>
      <c r="E79" s="11"/>
      <c r="F79" s="56">
        <v>43175</v>
      </c>
      <c r="G79" s="11" t="s">
        <v>12</v>
      </c>
      <c r="H79" s="12">
        <v>3480</v>
      </c>
      <c r="I79" s="12">
        <v>0</v>
      </c>
      <c r="J79" s="12">
        <v>0</v>
      </c>
      <c r="K79" s="12">
        <v>0</v>
      </c>
      <c r="L79" s="12">
        <v>3480</v>
      </c>
      <c r="M79" s="12">
        <v>3480</v>
      </c>
      <c r="N79" s="18"/>
      <c r="O79" s="18"/>
      <c r="P79" s="18"/>
    </row>
    <row r="80" spans="1:17" x14ac:dyDescent="0.3">
      <c r="A80" s="3"/>
      <c r="B80" s="3"/>
      <c r="C80" s="56">
        <v>43206.348611111112</v>
      </c>
      <c r="D80" s="11">
        <v>294</v>
      </c>
      <c r="E80" s="11"/>
      <c r="F80" s="56">
        <v>43206</v>
      </c>
      <c r="G80" s="11" t="s">
        <v>12</v>
      </c>
      <c r="H80" s="12">
        <v>3480</v>
      </c>
      <c r="I80" s="12">
        <v>0</v>
      </c>
      <c r="J80" s="12">
        <v>0</v>
      </c>
      <c r="K80" s="12">
        <v>3480</v>
      </c>
      <c r="L80" s="12">
        <v>0</v>
      </c>
      <c r="M80" s="12">
        <v>3480</v>
      </c>
      <c r="N80" s="18"/>
      <c r="O80" s="18"/>
      <c r="P80" s="18"/>
    </row>
    <row r="81" spans="1:17" x14ac:dyDescent="0.3">
      <c r="A81" s="3"/>
      <c r="B81" s="3"/>
      <c r="C81" s="56">
        <v>43236.469444444447</v>
      </c>
      <c r="D81" s="11">
        <v>326</v>
      </c>
      <c r="E81" s="11"/>
      <c r="F81" s="56">
        <v>43236</v>
      </c>
      <c r="G81" s="11" t="s">
        <v>12</v>
      </c>
      <c r="H81" s="12">
        <v>3480</v>
      </c>
      <c r="I81" s="12">
        <v>0</v>
      </c>
      <c r="J81" s="12">
        <v>3480</v>
      </c>
      <c r="K81" s="12">
        <v>0</v>
      </c>
      <c r="L81" s="12">
        <v>0</v>
      </c>
      <c r="M81" s="12">
        <v>3480</v>
      </c>
      <c r="N81" s="18"/>
      <c r="O81" s="18"/>
      <c r="P81" s="18"/>
    </row>
    <row r="82" spans="1:17" x14ac:dyDescent="0.3">
      <c r="A82" s="3"/>
      <c r="B82" s="3"/>
      <c r="C82" s="56">
        <v>43265.759027777778</v>
      </c>
      <c r="D82" s="11">
        <v>353</v>
      </c>
      <c r="E82" s="11"/>
      <c r="F82" s="56">
        <v>43265</v>
      </c>
      <c r="G82" s="11" t="s">
        <v>12</v>
      </c>
      <c r="H82" s="12">
        <v>3480</v>
      </c>
      <c r="I82" s="12">
        <v>3480</v>
      </c>
      <c r="J82" s="12">
        <v>0</v>
      </c>
      <c r="K82" s="12">
        <v>0</v>
      </c>
      <c r="L82" s="12">
        <v>0</v>
      </c>
      <c r="M82" s="12">
        <v>3480</v>
      </c>
      <c r="N82" s="18"/>
      <c r="O82" s="18"/>
      <c r="P82" s="18"/>
    </row>
    <row r="83" spans="1:17" x14ac:dyDescent="0.3">
      <c r="A83" s="3"/>
      <c r="B83" s="3"/>
      <c r="C83" s="56"/>
      <c r="D83" s="11"/>
      <c r="E83" s="11"/>
      <c r="F83" s="56"/>
      <c r="G83" s="11"/>
      <c r="H83" s="12"/>
      <c r="I83" s="16">
        <f t="shared" ref="I83:M83" si="12">SUM(I71:I82)</f>
        <v>3480</v>
      </c>
      <c r="J83" s="16">
        <f t="shared" si="12"/>
        <v>3480</v>
      </c>
      <c r="K83" s="16">
        <f t="shared" si="12"/>
        <v>3480</v>
      </c>
      <c r="L83" s="16">
        <f t="shared" si="12"/>
        <v>31320</v>
      </c>
      <c r="M83" s="16">
        <f t="shared" si="12"/>
        <v>41760</v>
      </c>
      <c r="N83" s="27">
        <v>0.5</v>
      </c>
      <c r="O83" s="28">
        <v>0.3</v>
      </c>
      <c r="P83" s="29">
        <f>M83*N83*O83</f>
        <v>6264</v>
      </c>
      <c r="Q83" s="3"/>
    </row>
    <row r="84" spans="1:17" x14ac:dyDescent="0.3">
      <c r="C84" s="57" t="s">
        <v>80</v>
      </c>
      <c r="D84" s="10"/>
      <c r="E84" s="10"/>
      <c r="F84" s="57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3"/>
    </row>
    <row r="85" spans="1:17" x14ac:dyDescent="0.3">
      <c r="A85" s="3"/>
      <c r="B85" s="3"/>
      <c r="C85" s="56">
        <v>43236.466666666667</v>
      </c>
      <c r="D85" s="11">
        <v>319</v>
      </c>
      <c r="E85" s="11"/>
      <c r="F85" s="56">
        <v>43236</v>
      </c>
      <c r="G85" s="11" t="s">
        <v>12</v>
      </c>
      <c r="H85" s="12">
        <v>1160</v>
      </c>
      <c r="I85" s="12">
        <v>0</v>
      </c>
      <c r="J85" s="12">
        <v>1160</v>
      </c>
      <c r="K85" s="12">
        <v>0</v>
      </c>
      <c r="L85" s="12">
        <v>0</v>
      </c>
      <c r="M85" s="12">
        <v>1160</v>
      </c>
      <c r="N85" s="18"/>
      <c r="O85" s="18"/>
      <c r="P85" s="18"/>
    </row>
    <row r="86" spans="1:17" x14ac:dyDescent="0.3">
      <c r="A86" s="3"/>
      <c r="B86" s="3"/>
      <c r="C86" s="56">
        <v>43265.755555555559</v>
      </c>
      <c r="D86" s="11">
        <v>346</v>
      </c>
      <c r="E86" s="11"/>
      <c r="F86" s="56">
        <v>43265</v>
      </c>
      <c r="G86" s="11" t="s">
        <v>12</v>
      </c>
      <c r="H86" s="12">
        <v>1160</v>
      </c>
      <c r="I86" s="12">
        <v>1160</v>
      </c>
      <c r="J86" s="12">
        <v>0</v>
      </c>
      <c r="K86" s="12">
        <v>0</v>
      </c>
      <c r="L86" s="12">
        <v>0</v>
      </c>
      <c r="M86" s="12">
        <v>1160</v>
      </c>
      <c r="N86" s="18"/>
      <c r="O86" s="18"/>
      <c r="P86" s="18"/>
    </row>
    <row r="87" spans="1:17" x14ac:dyDescent="0.3">
      <c r="A87" s="3"/>
      <c r="B87" s="3"/>
      <c r="C87" s="56"/>
      <c r="D87" s="11"/>
      <c r="E87" s="11"/>
      <c r="F87" s="56"/>
      <c r="G87" s="11"/>
      <c r="H87" s="12"/>
      <c r="I87" s="16">
        <f t="shared" ref="I87:M87" si="13">SUM(I85:I86)</f>
        <v>1160</v>
      </c>
      <c r="J87" s="16">
        <f t="shared" si="13"/>
        <v>1160</v>
      </c>
      <c r="K87" s="16">
        <f t="shared" si="13"/>
        <v>0</v>
      </c>
      <c r="L87" s="16">
        <f t="shared" si="13"/>
        <v>0</v>
      </c>
      <c r="M87" s="16">
        <f t="shared" si="13"/>
        <v>2320</v>
      </c>
      <c r="N87" s="27">
        <v>0</v>
      </c>
      <c r="O87" s="28">
        <v>0</v>
      </c>
      <c r="P87" s="29">
        <f>M87*N87*O87</f>
        <v>0</v>
      </c>
      <c r="Q87" s="3"/>
    </row>
    <row r="88" spans="1:17" x14ac:dyDescent="0.3">
      <c r="C88" s="57" t="s">
        <v>81</v>
      </c>
      <c r="D88" s="10"/>
      <c r="E88" s="10"/>
      <c r="F88" s="57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3"/>
    </row>
    <row r="89" spans="1:17" x14ac:dyDescent="0.3">
      <c r="A89" s="3"/>
      <c r="B89" s="3"/>
      <c r="C89" s="56">
        <v>43236.467361111114</v>
      </c>
      <c r="D89" s="11">
        <v>320</v>
      </c>
      <c r="E89" s="11"/>
      <c r="F89" s="56">
        <v>43236</v>
      </c>
      <c r="G89" s="11" t="s">
        <v>12</v>
      </c>
      <c r="H89" s="12">
        <v>1160</v>
      </c>
      <c r="I89" s="12">
        <v>0</v>
      </c>
      <c r="J89" s="12">
        <v>1160</v>
      </c>
      <c r="K89" s="12">
        <v>0</v>
      </c>
      <c r="L89" s="12">
        <v>0</v>
      </c>
      <c r="M89" s="12">
        <v>1160</v>
      </c>
      <c r="N89" s="18"/>
      <c r="O89" s="18"/>
      <c r="P89" s="18"/>
    </row>
    <row r="90" spans="1:17" x14ac:dyDescent="0.3">
      <c r="A90" s="3"/>
      <c r="B90" s="3"/>
      <c r="C90" s="56">
        <v>43265.755555555559</v>
      </c>
      <c r="D90" s="11">
        <v>347</v>
      </c>
      <c r="E90" s="11"/>
      <c r="F90" s="56">
        <v>43265</v>
      </c>
      <c r="G90" s="11" t="s">
        <v>12</v>
      </c>
      <c r="H90" s="12">
        <v>1160</v>
      </c>
      <c r="I90" s="12">
        <v>1160</v>
      </c>
      <c r="J90" s="12">
        <v>0</v>
      </c>
      <c r="K90" s="12">
        <v>0</v>
      </c>
      <c r="L90" s="12">
        <v>0</v>
      </c>
      <c r="M90" s="12">
        <v>1160</v>
      </c>
      <c r="N90" s="18"/>
      <c r="O90" s="18"/>
      <c r="P90" s="18"/>
    </row>
    <row r="91" spans="1:17" x14ac:dyDescent="0.3">
      <c r="A91" s="3"/>
      <c r="B91" s="3"/>
      <c r="C91" s="56"/>
      <c r="D91" s="11"/>
      <c r="E91" s="11"/>
      <c r="F91" s="56"/>
      <c r="G91" s="11"/>
      <c r="H91" s="12"/>
      <c r="I91" s="16">
        <f t="shared" ref="I91:M91" si="14">SUM(I89:I90)</f>
        <v>1160</v>
      </c>
      <c r="J91" s="16">
        <f t="shared" si="14"/>
        <v>1160</v>
      </c>
      <c r="K91" s="16">
        <f t="shared" si="14"/>
        <v>0</v>
      </c>
      <c r="L91" s="16">
        <f t="shared" si="14"/>
        <v>0</v>
      </c>
      <c r="M91" s="16">
        <f t="shared" si="14"/>
        <v>2320</v>
      </c>
      <c r="N91" s="27">
        <v>0</v>
      </c>
      <c r="O91" s="28">
        <v>0</v>
      </c>
      <c r="P91" s="29">
        <f>M91*N91*O91</f>
        <v>0</v>
      </c>
      <c r="Q91" s="3"/>
    </row>
    <row r="92" spans="1:17" x14ac:dyDescent="0.3">
      <c r="C92" s="57" t="s">
        <v>82</v>
      </c>
      <c r="D92" s="10"/>
      <c r="E92" s="10"/>
      <c r="F92" s="57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3"/>
    </row>
    <row r="93" spans="1:17" x14ac:dyDescent="0.3">
      <c r="A93" s="3"/>
      <c r="B93" s="3"/>
      <c r="C93" s="56">
        <v>42506.330555555556</v>
      </c>
      <c r="D93" s="11" t="s">
        <v>29</v>
      </c>
      <c r="E93" s="11"/>
      <c r="F93" s="56">
        <v>42506.545752314814</v>
      </c>
      <c r="G93" s="11" t="s">
        <v>12</v>
      </c>
      <c r="H93" s="12">
        <v>2320</v>
      </c>
      <c r="I93" s="12">
        <v>0</v>
      </c>
      <c r="J93" s="12">
        <v>0</v>
      </c>
      <c r="K93" s="12">
        <v>0</v>
      </c>
      <c r="L93" s="12">
        <v>2320</v>
      </c>
      <c r="M93" s="12">
        <v>2320</v>
      </c>
      <c r="N93" s="18"/>
      <c r="O93" s="18"/>
      <c r="P93" s="18"/>
    </row>
    <row r="94" spans="1:17" x14ac:dyDescent="0.3">
      <c r="A94" s="3"/>
      <c r="B94" s="3"/>
      <c r="C94" s="56">
        <v>42751.347916666666</v>
      </c>
      <c r="D94" s="11" t="s">
        <v>30</v>
      </c>
      <c r="E94" s="11"/>
      <c r="F94" s="56">
        <v>42751.399907407409</v>
      </c>
      <c r="G94" s="11" t="s">
        <v>12</v>
      </c>
      <c r="H94" s="12">
        <v>2320</v>
      </c>
      <c r="I94" s="12">
        <v>0</v>
      </c>
      <c r="J94" s="12">
        <v>0</v>
      </c>
      <c r="K94" s="12">
        <v>0</v>
      </c>
      <c r="L94" s="12">
        <v>2320</v>
      </c>
      <c r="M94" s="12">
        <v>2320</v>
      </c>
      <c r="N94" s="18"/>
      <c r="O94" s="18"/>
      <c r="P94" s="18"/>
    </row>
    <row r="95" spans="1:17" x14ac:dyDescent="0.3">
      <c r="A95" s="3"/>
      <c r="B95" s="3"/>
      <c r="C95" s="56">
        <v>42810.511111111111</v>
      </c>
      <c r="D95" s="11" t="s">
        <v>31</v>
      </c>
      <c r="E95" s="11"/>
      <c r="F95" s="56">
        <v>42810.583414351851</v>
      </c>
      <c r="G95" s="11" t="s">
        <v>12</v>
      </c>
      <c r="H95" s="12">
        <v>2320</v>
      </c>
      <c r="I95" s="12">
        <v>0</v>
      </c>
      <c r="J95" s="12">
        <v>0</v>
      </c>
      <c r="K95" s="12">
        <v>0</v>
      </c>
      <c r="L95" s="12">
        <v>2320</v>
      </c>
      <c r="M95" s="12">
        <v>2320</v>
      </c>
      <c r="N95" s="18"/>
      <c r="O95" s="18"/>
      <c r="P95" s="18"/>
    </row>
    <row r="96" spans="1:17" x14ac:dyDescent="0.3">
      <c r="A96" s="3"/>
      <c r="B96" s="3"/>
      <c r="C96" s="56"/>
      <c r="D96" s="11"/>
      <c r="E96" s="11"/>
      <c r="F96" s="56"/>
      <c r="G96" s="11"/>
      <c r="H96" s="12"/>
      <c r="I96" s="16">
        <f t="shared" ref="I96:M96" si="15">SUM(I93:I95)</f>
        <v>0</v>
      </c>
      <c r="J96" s="16">
        <f t="shared" si="15"/>
        <v>0</v>
      </c>
      <c r="K96" s="16">
        <f t="shared" si="15"/>
        <v>0</v>
      </c>
      <c r="L96" s="16">
        <f t="shared" si="15"/>
        <v>6960</v>
      </c>
      <c r="M96" s="16">
        <f t="shared" si="15"/>
        <v>6960</v>
      </c>
      <c r="N96" s="27">
        <v>0.8</v>
      </c>
      <c r="O96" s="28">
        <v>1</v>
      </c>
      <c r="P96" s="29">
        <f>M96*N96*O96</f>
        <v>5568</v>
      </c>
      <c r="Q96" s="3"/>
    </row>
    <row r="97" spans="1:17" x14ac:dyDescent="0.3">
      <c r="C97" s="57" t="s">
        <v>83</v>
      </c>
      <c r="D97" s="10"/>
      <c r="E97" s="10"/>
      <c r="F97" s="57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3"/>
    </row>
    <row r="98" spans="1:17" x14ac:dyDescent="0.3">
      <c r="A98" s="3"/>
      <c r="B98" s="3"/>
      <c r="C98" s="56">
        <v>43223.279861111114</v>
      </c>
      <c r="D98" s="11">
        <v>307</v>
      </c>
      <c r="E98" s="11"/>
      <c r="F98" s="56">
        <v>43223</v>
      </c>
      <c r="G98" s="11" t="s">
        <v>12</v>
      </c>
      <c r="H98" s="12">
        <v>3480</v>
      </c>
      <c r="I98" s="12">
        <v>0</v>
      </c>
      <c r="J98" s="12">
        <v>3480</v>
      </c>
      <c r="K98" s="12">
        <v>0</v>
      </c>
      <c r="L98" s="12">
        <v>0</v>
      </c>
      <c r="M98" s="12">
        <v>3480</v>
      </c>
      <c r="N98" s="18"/>
      <c r="O98" s="18"/>
      <c r="P98" s="18"/>
    </row>
    <row r="99" spans="1:17" x14ac:dyDescent="0.3">
      <c r="A99" s="3"/>
      <c r="B99" s="3"/>
      <c r="C99" s="56">
        <v>43234.513194444444</v>
      </c>
      <c r="D99" s="11">
        <v>312</v>
      </c>
      <c r="E99" s="11"/>
      <c r="F99" s="56">
        <v>43234</v>
      </c>
      <c r="G99" s="11" t="s">
        <v>12</v>
      </c>
      <c r="H99" s="12">
        <v>4756</v>
      </c>
      <c r="I99" s="12">
        <v>0</v>
      </c>
      <c r="J99" s="12">
        <v>4756</v>
      </c>
      <c r="K99" s="12">
        <v>0</v>
      </c>
      <c r="L99" s="12">
        <v>0</v>
      </c>
      <c r="M99" s="12">
        <v>4756</v>
      </c>
      <c r="N99" s="18"/>
      <c r="O99" s="18"/>
      <c r="P99" s="18"/>
    </row>
    <row r="100" spans="1:17" x14ac:dyDescent="0.3">
      <c r="A100" s="3"/>
      <c r="B100" s="3"/>
      <c r="C100" s="56">
        <v>43234.518055555556</v>
      </c>
      <c r="D100" s="11">
        <v>313</v>
      </c>
      <c r="E100" s="11"/>
      <c r="F100" s="56">
        <v>43234</v>
      </c>
      <c r="G100" s="11" t="s">
        <v>12</v>
      </c>
      <c r="H100" s="12">
        <v>27260</v>
      </c>
      <c r="I100" s="12">
        <v>0</v>
      </c>
      <c r="J100" s="12">
        <v>27260</v>
      </c>
      <c r="K100" s="12">
        <v>0</v>
      </c>
      <c r="L100" s="12">
        <v>0</v>
      </c>
      <c r="M100" s="12">
        <v>27260</v>
      </c>
      <c r="N100" s="18"/>
      <c r="O100" s="18"/>
      <c r="P100" s="18"/>
    </row>
    <row r="101" spans="1:17" x14ac:dyDescent="0.3">
      <c r="A101" s="3"/>
      <c r="B101" s="3"/>
      <c r="C101" s="56">
        <v>43243.46875</v>
      </c>
      <c r="D101" s="11">
        <v>334</v>
      </c>
      <c r="E101" s="11"/>
      <c r="F101" s="56">
        <v>43243</v>
      </c>
      <c r="G101" s="11" t="s">
        <v>12</v>
      </c>
      <c r="H101" s="12">
        <v>1143.18</v>
      </c>
      <c r="I101" s="12">
        <v>1143.18</v>
      </c>
      <c r="J101" s="12">
        <v>0</v>
      </c>
      <c r="K101" s="12">
        <v>0</v>
      </c>
      <c r="L101" s="12">
        <v>0</v>
      </c>
      <c r="M101" s="12">
        <v>1143.18</v>
      </c>
      <c r="N101" s="18"/>
      <c r="O101" s="18"/>
      <c r="P101" s="18"/>
    </row>
    <row r="102" spans="1:17" x14ac:dyDescent="0.3">
      <c r="A102" s="3"/>
      <c r="B102" s="3"/>
      <c r="C102" s="56">
        <v>43246.601388888892</v>
      </c>
      <c r="D102" s="11">
        <v>335</v>
      </c>
      <c r="E102" s="11"/>
      <c r="F102" s="56">
        <v>43246</v>
      </c>
      <c r="G102" s="11" t="s">
        <v>12</v>
      </c>
      <c r="H102" s="12">
        <v>27260</v>
      </c>
      <c r="I102" s="12">
        <v>27260</v>
      </c>
      <c r="J102" s="12">
        <v>0</v>
      </c>
      <c r="K102" s="12">
        <v>0</v>
      </c>
      <c r="L102" s="12">
        <v>0</v>
      </c>
      <c r="M102" s="12">
        <v>27260</v>
      </c>
      <c r="N102" s="18"/>
      <c r="O102" s="18"/>
      <c r="P102" s="18"/>
    </row>
    <row r="103" spans="1:17" x14ac:dyDescent="0.3">
      <c r="A103" s="3"/>
      <c r="B103" s="3"/>
      <c r="C103" s="56">
        <v>43264.461111111108</v>
      </c>
      <c r="D103" s="11">
        <v>339</v>
      </c>
      <c r="E103" s="11"/>
      <c r="F103" s="56">
        <v>43264</v>
      </c>
      <c r="G103" s="11" t="s">
        <v>12</v>
      </c>
      <c r="H103" s="12">
        <v>27260</v>
      </c>
      <c r="I103" s="12">
        <v>27260</v>
      </c>
      <c r="J103" s="12">
        <v>0</v>
      </c>
      <c r="K103" s="12">
        <v>0</v>
      </c>
      <c r="L103" s="12">
        <v>0</v>
      </c>
      <c r="M103" s="12">
        <v>27260</v>
      </c>
      <c r="N103" s="18"/>
      <c r="O103" s="18"/>
      <c r="P103" s="18"/>
    </row>
    <row r="104" spans="1:17" x14ac:dyDescent="0.3">
      <c r="A104" s="3"/>
      <c r="B104" s="3"/>
      <c r="C104" s="56">
        <v>43265.787499999999</v>
      </c>
      <c r="D104" s="11">
        <v>361</v>
      </c>
      <c r="E104" s="11"/>
      <c r="F104" s="56">
        <v>43265</v>
      </c>
      <c r="G104" s="11" t="s">
        <v>12</v>
      </c>
      <c r="H104" s="12">
        <v>1183.2</v>
      </c>
      <c r="I104" s="12">
        <v>1183.2</v>
      </c>
      <c r="J104" s="12">
        <v>0</v>
      </c>
      <c r="K104" s="12">
        <v>0</v>
      </c>
      <c r="L104" s="12">
        <v>0</v>
      </c>
      <c r="M104" s="12">
        <v>1183.2</v>
      </c>
      <c r="N104" s="18"/>
      <c r="O104" s="18"/>
      <c r="P104" s="18"/>
    </row>
    <row r="105" spans="1:17" x14ac:dyDescent="0.3">
      <c r="A105" s="3"/>
      <c r="B105" s="3"/>
      <c r="C105" s="56"/>
      <c r="D105" s="11"/>
      <c r="E105" s="11"/>
      <c r="F105" s="56"/>
      <c r="G105" s="11"/>
      <c r="H105" s="12"/>
      <c r="I105" s="16">
        <f t="shared" ref="I105:M105" si="16">SUM(I98:I104)</f>
        <v>56846.38</v>
      </c>
      <c r="J105" s="16">
        <f t="shared" si="16"/>
        <v>35496</v>
      </c>
      <c r="K105" s="16">
        <f t="shared" si="16"/>
        <v>0</v>
      </c>
      <c r="L105" s="16">
        <f t="shared" si="16"/>
        <v>0</v>
      </c>
      <c r="M105" s="16">
        <f t="shared" si="16"/>
        <v>92342.37999999999</v>
      </c>
      <c r="N105" s="27">
        <v>0.1</v>
      </c>
      <c r="O105" s="28">
        <v>0.2</v>
      </c>
      <c r="P105" s="29">
        <f>M105*N105*O105</f>
        <v>1846.8476000000001</v>
      </c>
      <c r="Q105" s="3"/>
    </row>
    <row r="106" spans="1:17" x14ac:dyDescent="0.3">
      <c r="C106" s="57" t="s">
        <v>84</v>
      </c>
      <c r="D106" s="10"/>
      <c r="E106" s="10"/>
      <c r="F106" s="57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3"/>
    </row>
    <row r="107" spans="1:17" x14ac:dyDescent="0.3">
      <c r="A107" s="3"/>
      <c r="B107" s="3"/>
      <c r="C107" s="56">
        <v>43236.46875</v>
      </c>
      <c r="D107" s="11">
        <v>325</v>
      </c>
      <c r="E107" s="11"/>
      <c r="F107" s="56">
        <v>43236</v>
      </c>
      <c r="G107" s="11" t="s">
        <v>12</v>
      </c>
      <c r="H107" s="12">
        <v>1160</v>
      </c>
      <c r="I107" s="12">
        <v>0</v>
      </c>
      <c r="J107" s="12">
        <v>1160</v>
      </c>
      <c r="K107" s="12">
        <v>0</v>
      </c>
      <c r="L107" s="12">
        <v>0</v>
      </c>
      <c r="M107" s="12">
        <v>1160</v>
      </c>
      <c r="N107" s="18"/>
      <c r="O107" s="18"/>
      <c r="P107" s="18"/>
    </row>
    <row r="108" spans="1:17" x14ac:dyDescent="0.3">
      <c r="A108" s="3"/>
      <c r="B108" s="3"/>
      <c r="C108" s="56">
        <v>43265.759027777778</v>
      </c>
      <c r="D108" s="11">
        <v>352</v>
      </c>
      <c r="E108" s="11"/>
      <c r="F108" s="56">
        <v>43265</v>
      </c>
      <c r="G108" s="11" t="s">
        <v>12</v>
      </c>
      <c r="H108" s="12">
        <v>1160</v>
      </c>
      <c r="I108" s="12">
        <v>1160</v>
      </c>
      <c r="J108" s="12">
        <v>0</v>
      </c>
      <c r="K108" s="12">
        <v>0</v>
      </c>
      <c r="L108" s="12">
        <v>0</v>
      </c>
      <c r="M108" s="12">
        <v>1160</v>
      </c>
      <c r="N108" s="18"/>
      <c r="O108" s="18"/>
      <c r="P108" s="18"/>
    </row>
    <row r="109" spans="1:17" x14ac:dyDescent="0.3">
      <c r="A109" s="3"/>
      <c r="B109" s="3"/>
      <c r="C109" s="56"/>
      <c r="D109" s="11"/>
      <c r="E109" s="11"/>
      <c r="F109" s="56"/>
      <c r="G109" s="11"/>
      <c r="H109" s="12"/>
      <c r="I109" s="16">
        <f t="shared" ref="I109:M109" si="17">SUM(I107:I108)</f>
        <v>1160</v>
      </c>
      <c r="J109" s="16">
        <f t="shared" si="17"/>
        <v>1160</v>
      </c>
      <c r="K109" s="16">
        <f t="shared" si="17"/>
        <v>0</v>
      </c>
      <c r="L109" s="16">
        <f t="shared" si="17"/>
        <v>0</v>
      </c>
      <c r="M109" s="16">
        <f t="shared" si="17"/>
        <v>2320</v>
      </c>
      <c r="N109" s="27">
        <v>0</v>
      </c>
      <c r="O109" s="28">
        <v>0</v>
      </c>
      <c r="P109" s="29">
        <f>M109*N109*O109</f>
        <v>0</v>
      </c>
      <c r="Q109" s="3"/>
    </row>
    <row r="110" spans="1:17" x14ac:dyDescent="0.3">
      <c r="C110" s="57" t="s">
        <v>85</v>
      </c>
      <c r="D110" s="10"/>
      <c r="E110" s="10"/>
      <c r="F110" s="57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3"/>
    </row>
    <row r="111" spans="1:17" x14ac:dyDescent="0.3">
      <c r="A111" s="3"/>
      <c r="B111" s="3"/>
      <c r="C111" s="56">
        <v>42052.73333333333</v>
      </c>
      <c r="D111" s="11" t="s">
        <v>33</v>
      </c>
      <c r="E111" s="11"/>
      <c r="F111" s="56">
        <v>42052</v>
      </c>
      <c r="G111" s="11" t="s">
        <v>12</v>
      </c>
      <c r="H111" s="12">
        <v>6399.3</v>
      </c>
      <c r="I111" s="12">
        <v>0</v>
      </c>
      <c r="J111" s="12">
        <v>0</v>
      </c>
      <c r="K111" s="12">
        <v>0</v>
      </c>
      <c r="L111" s="12">
        <v>6399.3</v>
      </c>
      <c r="M111" s="12">
        <v>6399.3</v>
      </c>
      <c r="N111" s="18"/>
      <c r="O111" s="18"/>
      <c r="P111" s="18"/>
    </row>
    <row r="112" spans="1:17" x14ac:dyDescent="0.3">
      <c r="A112" s="3"/>
      <c r="B112" s="3"/>
      <c r="C112" s="56">
        <v>42062.734027777777</v>
      </c>
      <c r="D112" s="11" t="s">
        <v>34</v>
      </c>
      <c r="E112" s="11"/>
      <c r="F112" s="56">
        <v>42062</v>
      </c>
      <c r="G112" s="11" t="s">
        <v>12</v>
      </c>
      <c r="H112" s="12">
        <v>2753.84</v>
      </c>
      <c r="I112" s="12">
        <v>0</v>
      </c>
      <c r="J112" s="12">
        <v>0</v>
      </c>
      <c r="K112" s="12">
        <v>0</v>
      </c>
      <c r="L112" s="12">
        <v>2753.84</v>
      </c>
      <c r="M112" s="12">
        <v>2753.84</v>
      </c>
      <c r="N112" s="18"/>
      <c r="O112" s="18"/>
      <c r="P112" s="18"/>
    </row>
    <row r="113" spans="1:16" x14ac:dyDescent="0.3">
      <c r="A113" s="3"/>
      <c r="B113" s="3"/>
      <c r="C113" s="56">
        <v>42077.734722222223</v>
      </c>
      <c r="D113" s="11" t="s">
        <v>35</v>
      </c>
      <c r="E113" s="11"/>
      <c r="F113" s="56">
        <v>42077</v>
      </c>
      <c r="G113" s="11" t="s">
        <v>12</v>
      </c>
      <c r="H113" s="12">
        <v>13920</v>
      </c>
      <c r="I113" s="12">
        <v>0</v>
      </c>
      <c r="J113" s="12">
        <v>0</v>
      </c>
      <c r="K113" s="12">
        <v>0</v>
      </c>
      <c r="L113" s="12">
        <v>13920</v>
      </c>
      <c r="M113" s="12">
        <v>13920</v>
      </c>
      <c r="N113" s="18"/>
      <c r="O113" s="18"/>
      <c r="P113" s="18"/>
    </row>
    <row r="114" spans="1:16" x14ac:dyDescent="0.3">
      <c r="A114" s="3"/>
      <c r="B114" s="3"/>
      <c r="C114" s="56">
        <v>42077.736111111109</v>
      </c>
      <c r="D114" s="11" t="s">
        <v>36</v>
      </c>
      <c r="E114" s="11"/>
      <c r="F114" s="56">
        <v>42077</v>
      </c>
      <c r="G114" s="11" t="s">
        <v>12</v>
      </c>
      <c r="H114" s="12">
        <v>3549.65</v>
      </c>
      <c r="I114" s="12">
        <v>0</v>
      </c>
      <c r="J114" s="12">
        <v>0</v>
      </c>
      <c r="K114" s="12">
        <v>0</v>
      </c>
      <c r="L114" s="12">
        <v>3549.65</v>
      </c>
      <c r="M114" s="12">
        <v>3549.65</v>
      </c>
      <c r="N114" s="18"/>
      <c r="O114" s="18"/>
      <c r="P114" s="18"/>
    </row>
    <row r="115" spans="1:16" x14ac:dyDescent="0.3">
      <c r="A115" s="3"/>
      <c r="B115" s="3"/>
      <c r="C115" s="56">
        <v>42092.738194444442</v>
      </c>
      <c r="D115" s="11" t="s">
        <v>37</v>
      </c>
      <c r="E115" s="11"/>
      <c r="F115" s="56">
        <v>42092</v>
      </c>
      <c r="G115" s="11" t="s">
        <v>12</v>
      </c>
      <c r="H115" s="12">
        <v>11600</v>
      </c>
      <c r="I115" s="12">
        <v>0</v>
      </c>
      <c r="J115" s="12">
        <v>0</v>
      </c>
      <c r="K115" s="12">
        <v>0</v>
      </c>
      <c r="L115" s="12">
        <v>11600</v>
      </c>
      <c r="M115" s="12">
        <v>11600</v>
      </c>
      <c r="N115" s="18"/>
      <c r="O115" s="18"/>
      <c r="P115" s="18"/>
    </row>
    <row r="116" spans="1:16" x14ac:dyDescent="0.3">
      <c r="A116" s="3"/>
      <c r="B116" s="3"/>
      <c r="C116" s="56">
        <v>42111.739583333336</v>
      </c>
      <c r="D116" s="11" t="s">
        <v>38</v>
      </c>
      <c r="E116" s="11"/>
      <c r="F116" s="56">
        <v>42111</v>
      </c>
      <c r="G116" s="11" t="s">
        <v>12</v>
      </c>
      <c r="H116" s="12">
        <v>13920</v>
      </c>
      <c r="I116" s="12">
        <v>0</v>
      </c>
      <c r="J116" s="12">
        <v>0</v>
      </c>
      <c r="K116" s="12">
        <v>0</v>
      </c>
      <c r="L116" s="12">
        <v>13920</v>
      </c>
      <c r="M116" s="12">
        <v>13920</v>
      </c>
      <c r="N116" s="18"/>
      <c r="O116" s="18"/>
      <c r="P116" s="18"/>
    </row>
    <row r="117" spans="1:16" x14ac:dyDescent="0.3">
      <c r="A117" s="3"/>
      <c r="B117" s="3"/>
      <c r="C117" s="56">
        <v>42146.739583333336</v>
      </c>
      <c r="D117" s="11" t="s">
        <v>39</v>
      </c>
      <c r="E117" s="11"/>
      <c r="F117" s="56">
        <v>42146</v>
      </c>
      <c r="G117" s="11" t="s">
        <v>12</v>
      </c>
      <c r="H117" s="12">
        <v>13920</v>
      </c>
      <c r="I117" s="12">
        <v>0</v>
      </c>
      <c r="J117" s="12">
        <v>0</v>
      </c>
      <c r="K117" s="12">
        <v>0</v>
      </c>
      <c r="L117" s="12">
        <v>13920</v>
      </c>
      <c r="M117" s="12">
        <v>13920</v>
      </c>
      <c r="N117" s="18"/>
      <c r="O117" s="18"/>
      <c r="P117" s="18"/>
    </row>
    <row r="118" spans="1:16" x14ac:dyDescent="0.3">
      <c r="A118" s="3"/>
      <c r="B118" s="3"/>
      <c r="C118" s="56">
        <v>42174.740972222222</v>
      </c>
      <c r="D118" s="11" t="s">
        <v>40</v>
      </c>
      <c r="E118" s="11"/>
      <c r="F118" s="56">
        <v>42174</v>
      </c>
      <c r="G118" s="11" t="s">
        <v>12</v>
      </c>
      <c r="H118" s="12">
        <v>13920</v>
      </c>
      <c r="I118" s="12">
        <v>0</v>
      </c>
      <c r="J118" s="12">
        <v>0</v>
      </c>
      <c r="K118" s="12">
        <v>0</v>
      </c>
      <c r="L118" s="12">
        <v>13920</v>
      </c>
      <c r="M118" s="12">
        <v>13920</v>
      </c>
      <c r="N118" s="18"/>
      <c r="O118" s="18"/>
      <c r="P118" s="18"/>
    </row>
    <row r="119" spans="1:16" x14ac:dyDescent="0.3">
      <c r="A119" s="3"/>
      <c r="B119" s="3"/>
      <c r="C119" s="56">
        <v>42326.741666666669</v>
      </c>
      <c r="D119" s="11" t="s">
        <v>41</v>
      </c>
      <c r="E119" s="11"/>
      <c r="F119" s="56">
        <v>42326</v>
      </c>
      <c r="G119" s="11" t="s">
        <v>12</v>
      </c>
      <c r="H119" s="12">
        <v>6960</v>
      </c>
      <c r="I119" s="12">
        <v>0</v>
      </c>
      <c r="J119" s="12">
        <v>0</v>
      </c>
      <c r="K119" s="12">
        <v>0</v>
      </c>
      <c r="L119" s="12">
        <v>6960</v>
      </c>
      <c r="M119" s="12">
        <v>6960</v>
      </c>
      <c r="N119" s="18"/>
      <c r="O119" s="18"/>
      <c r="P119" s="18"/>
    </row>
    <row r="120" spans="1:16" x14ac:dyDescent="0.3">
      <c r="A120" s="3"/>
      <c r="B120" s="3"/>
      <c r="C120" s="56">
        <v>42326.742361111108</v>
      </c>
      <c r="D120" s="11" t="s">
        <v>42</v>
      </c>
      <c r="E120" s="11"/>
      <c r="F120" s="56">
        <v>42326</v>
      </c>
      <c r="G120" s="11" t="s">
        <v>12</v>
      </c>
      <c r="H120" s="12">
        <v>3809.44</v>
      </c>
      <c r="I120" s="12">
        <v>0</v>
      </c>
      <c r="J120" s="12">
        <v>0</v>
      </c>
      <c r="K120" s="12">
        <v>0</v>
      </c>
      <c r="L120" s="12">
        <v>3809.44</v>
      </c>
      <c r="M120" s="12">
        <v>3809.44</v>
      </c>
      <c r="N120" s="18"/>
      <c r="O120" s="18"/>
      <c r="P120" s="18"/>
    </row>
    <row r="121" spans="1:16" x14ac:dyDescent="0.3">
      <c r="A121" s="3"/>
      <c r="B121" s="3"/>
      <c r="C121" s="56">
        <v>42356.742361111108</v>
      </c>
      <c r="D121" s="11" t="s">
        <v>43</v>
      </c>
      <c r="E121" s="11"/>
      <c r="F121" s="56">
        <v>42356</v>
      </c>
      <c r="G121" s="11" t="s">
        <v>12</v>
      </c>
      <c r="H121" s="12">
        <v>6960</v>
      </c>
      <c r="I121" s="12">
        <v>0</v>
      </c>
      <c r="J121" s="12">
        <v>0</v>
      </c>
      <c r="K121" s="12">
        <v>0</v>
      </c>
      <c r="L121" s="12">
        <v>6960</v>
      </c>
      <c r="M121" s="12">
        <v>6960</v>
      </c>
      <c r="N121" s="18"/>
      <c r="O121" s="18"/>
      <c r="P121" s="18"/>
    </row>
    <row r="122" spans="1:16" x14ac:dyDescent="0.3">
      <c r="A122" s="3"/>
      <c r="B122" s="3"/>
      <c r="C122" s="56">
        <v>42356.743055555555</v>
      </c>
      <c r="D122" s="11" t="s">
        <v>44</v>
      </c>
      <c r="E122" s="11"/>
      <c r="F122" s="56">
        <v>42356</v>
      </c>
      <c r="G122" s="11" t="s">
        <v>12</v>
      </c>
      <c r="H122" s="12">
        <v>2799.08</v>
      </c>
      <c r="I122" s="12">
        <v>0</v>
      </c>
      <c r="J122" s="12">
        <v>0</v>
      </c>
      <c r="K122" s="12">
        <v>0</v>
      </c>
      <c r="L122" s="12">
        <v>2799.08</v>
      </c>
      <c r="M122" s="12">
        <v>2799.08</v>
      </c>
      <c r="N122" s="18"/>
      <c r="O122" s="18"/>
      <c r="P122" s="18"/>
    </row>
    <row r="123" spans="1:16" x14ac:dyDescent="0.3">
      <c r="A123" s="3"/>
      <c r="B123" s="3"/>
      <c r="C123" s="56">
        <v>42387.411805555559</v>
      </c>
      <c r="D123" s="11" t="s">
        <v>45</v>
      </c>
      <c r="E123" s="11"/>
      <c r="F123" s="56">
        <v>42387.531192129631</v>
      </c>
      <c r="G123" s="11" t="s">
        <v>12</v>
      </c>
      <c r="H123" s="12">
        <v>6960</v>
      </c>
      <c r="I123" s="12">
        <v>0</v>
      </c>
      <c r="J123" s="12">
        <v>0</v>
      </c>
      <c r="K123" s="12">
        <v>0</v>
      </c>
      <c r="L123" s="12">
        <v>6960</v>
      </c>
      <c r="M123" s="12">
        <v>6960</v>
      </c>
      <c r="N123" s="18"/>
      <c r="O123" s="18"/>
      <c r="P123" s="18"/>
    </row>
    <row r="124" spans="1:16" x14ac:dyDescent="0.3">
      <c r="A124" s="3"/>
      <c r="B124" s="3"/>
      <c r="C124" s="56">
        <v>42419.234722222223</v>
      </c>
      <c r="D124" s="11" t="s">
        <v>46</v>
      </c>
      <c r="E124" s="11"/>
      <c r="F124" s="56">
        <v>42419.592939814815</v>
      </c>
      <c r="G124" s="11" t="s">
        <v>12</v>
      </c>
      <c r="H124" s="12">
        <v>2707.41</v>
      </c>
      <c r="I124" s="12">
        <v>0</v>
      </c>
      <c r="J124" s="12">
        <v>0</v>
      </c>
      <c r="K124" s="12">
        <v>0</v>
      </c>
      <c r="L124" s="12">
        <v>2707.41</v>
      </c>
      <c r="M124" s="12">
        <v>2707.41</v>
      </c>
      <c r="N124" s="18"/>
      <c r="O124" s="18"/>
      <c r="P124" s="18"/>
    </row>
    <row r="125" spans="1:16" x14ac:dyDescent="0.3">
      <c r="A125" s="3"/>
      <c r="B125" s="3"/>
      <c r="C125" s="56">
        <v>42419.234722222223</v>
      </c>
      <c r="D125" s="11" t="s">
        <v>47</v>
      </c>
      <c r="E125" s="11"/>
      <c r="F125" s="56">
        <v>42419.592037037037</v>
      </c>
      <c r="G125" s="11" t="s">
        <v>12</v>
      </c>
      <c r="H125" s="12">
        <v>11088.74</v>
      </c>
      <c r="I125" s="12">
        <v>0</v>
      </c>
      <c r="J125" s="12">
        <v>0</v>
      </c>
      <c r="K125" s="12">
        <v>0</v>
      </c>
      <c r="L125" s="12">
        <v>11088.74</v>
      </c>
      <c r="M125" s="12">
        <v>11088.74</v>
      </c>
      <c r="N125" s="18"/>
      <c r="O125" s="18"/>
      <c r="P125" s="18"/>
    </row>
    <row r="126" spans="1:16" x14ac:dyDescent="0.3">
      <c r="A126" s="3"/>
      <c r="B126" s="3"/>
      <c r="C126" s="56">
        <v>42419.234722222223</v>
      </c>
      <c r="D126" s="11" t="s">
        <v>48</v>
      </c>
      <c r="E126" s="11"/>
      <c r="F126" s="56">
        <v>42419.591446759259</v>
      </c>
      <c r="G126" s="11" t="s">
        <v>12</v>
      </c>
      <c r="H126" s="12">
        <v>6960</v>
      </c>
      <c r="I126" s="12">
        <v>0</v>
      </c>
      <c r="J126" s="12">
        <v>0</v>
      </c>
      <c r="K126" s="12">
        <v>0</v>
      </c>
      <c r="L126" s="12">
        <v>6960</v>
      </c>
      <c r="M126" s="12">
        <v>6960</v>
      </c>
      <c r="N126" s="18"/>
      <c r="O126" s="18"/>
      <c r="P126" s="18"/>
    </row>
    <row r="127" spans="1:16" x14ac:dyDescent="0.3">
      <c r="A127" s="3"/>
      <c r="B127" s="3"/>
      <c r="C127" s="56">
        <v>42448.329861111109</v>
      </c>
      <c r="D127" s="11" t="s">
        <v>49</v>
      </c>
      <c r="E127" s="11"/>
      <c r="F127" s="56">
        <v>42448.496666666666</v>
      </c>
      <c r="G127" s="11" t="s">
        <v>12</v>
      </c>
      <c r="H127" s="12">
        <v>2645.96</v>
      </c>
      <c r="I127" s="12">
        <v>0</v>
      </c>
      <c r="J127" s="12">
        <v>0</v>
      </c>
      <c r="K127" s="12">
        <v>0</v>
      </c>
      <c r="L127" s="12">
        <v>2645.96</v>
      </c>
      <c r="M127" s="12">
        <v>2645.96</v>
      </c>
      <c r="N127" s="18"/>
      <c r="O127" s="18"/>
      <c r="P127" s="18"/>
    </row>
    <row r="128" spans="1:16" x14ac:dyDescent="0.3">
      <c r="A128" s="3"/>
      <c r="B128" s="3"/>
      <c r="C128" s="56">
        <v>42448.348611111112</v>
      </c>
      <c r="D128" s="11" t="s">
        <v>50</v>
      </c>
      <c r="E128" s="11"/>
      <c r="F128" s="56">
        <v>42448.494050925925</v>
      </c>
      <c r="G128" s="11" t="s">
        <v>12</v>
      </c>
      <c r="H128" s="12">
        <v>6960</v>
      </c>
      <c r="I128" s="12">
        <v>0</v>
      </c>
      <c r="J128" s="12">
        <v>0</v>
      </c>
      <c r="K128" s="12">
        <v>0</v>
      </c>
      <c r="L128" s="12">
        <v>6960</v>
      </c>
      <c r="M128" s="12">
        <v>6960</v>
      </c>
      <c r="N128" s="18"/>
      <c r="O128" s="18"/>
      <c r="P128" s="18"/>
    </row>
    <row r="129" spans="1:16" x14ac:dyDescent="0.3">
      <c r="A129" s="3"/>
      <c r="B129" s="3"/>
      <c r="C129" s="56">
        <v>42479.348611111112</v>
      </c>
      <c r="D129" s="11" t="s">
        <v>51</v>
      </c>
      <c r="E129" s="11"/>
      <c r="F129" s="56">
        <v>42479.246620370373</v>
      </c>
      <c r="G129" s="11" t="s">
        <v>12</v>
      </c>
      <c r="H129" s="12">
        <v>6960</v>
      </c>
      <c r="I129" s="12">
        <v>0</v>
      </c>
      <c r="J129" s="12">
        <v>0</v>
      </c>
      <c r="K129" s="12">
        <v>0</v>
      </c>
      <c r="L129" s="12">
        <v>6960</v>
      </c>
      <c r="M129" s="12">
        <v>6960</v>
      </c>
      <c r="N129" s="18"/>
      <c r="O129" s="18"/>
      <c r="P129" s="18"/>
    </row>
    <row r="130" spans="1:16" x14ac:dyDescent="0.3">
      <c r="A130" s="3"/>
      <c r="B130" s="3"/>
      <c r="C130" s="56">
        <v>42521.330555555556</v>
      </c>
      <c r="D130" s="11" t="s">
        <v>52</v>
      </c>
      <c r="E130" s="11"/>
      <c r="F130" s="56">
        <v>42521.628125000003</v>
      </c>
      <c r="G130" s="11" t="s">
        <v>12</v>
      </c>
      <c r="H130" s="12">
        <v>3578</v>
      </c>
      <c r="I130" s="12">
        <v>0</v>
      </c>
      <c r="J130" s="12">
        <v>0</v>
      </c>
      <c r="K130" s="12">
        <v>0</v>
      </c>
      <c r="L130" s="12">
        <v>3578</v>
      </c>
      <c r="M130" s="12">
        <v>3578</v>
      </c>
      <c r="N130" s="18"/>
      <c r="O130" s="18"/>
      <c r="P130" s="18"/>
    </row>
    <row r="131" spans="1:16" x14ac:dyDescent="0.3">
      <c r="A131" s="3"/>
      <c r="B131" s="3"/>
      <c r="C131" s="56">
        <v>42521.330555555556</v>
      </c>
      <c r="D131" s="11" t="s">
        <v>53</v>
      </c>
      <c r="E131" s="11"/>
      <c r="F131" s="56">
        <v>42521.62736111111</v>
      </c>
      <c r="G131" s="11" t="s">
        <v>12</v>
      </c>
      <c r="H131" s="12">
        <v>2786.88</v>
      </c>
      <c r="I131" s="12">
        <v>0</v>
      </c>
      <c r="J131" s="12">
        <v>0</v>
      </c>
      <c r="K131" s="12">
        <v>0</v>
      </c>
      <c r="L131" s="12">
        <v>2786.88</v>
      </c>
      <c r="M131" s="12">
        <v>2786.88</v>
      </c>
      <c r="N131" s="18"/>
      <c r="O131" s="18"/>
      <c r="P131" s="18"/>
    </row>
    <row r="132" spans="1:16" x14ac:dyDescent="0.3">
      <c r="A132" s="3"/>
      <c r="B132" s="3"/>
      <c r="C132" s="56">
        <v>42521.348611111112</v>
      </c>
      <c r="D132" s="11" t="s">
        <v>54</v>
      </c>
      <c r="E132" s="11"/>
      <c r="F132" s="56">
        <v>42521.621238425927</v>
      </c>
      <c r="G132" s="11" t="s">
        <v>12</v>
      </c>
      <c r="H132" s="12">
        <v>6960</v>
      </c>
      <c r="I132" s="12">
        <v>0</v>
      </c>
      <c r="J132" s="12">
        <v>0</v>
      </c>
      <c r="K132" s="12">
        <v>0</v>
      </c>
      <c r="L132" s="12">
        <v>6960</v>
      </c>
      <c r="M132" s="12">
        <v>6960</v>
      </c>
      <c r="N132" s="18"/>
      <c r="O132" s="18"/>
      <c r="P132" s="18"/>
    </row>
    <row r="133" spans="1:16" x14ac:dyDescent="0.3">
      <c r="A133" s="3"/>
      <c r="B133" s="3"/>
      <c r="C133" s="56">
        <v>42521.348611111112</v>
      </c>
      <c r="D133" s="11" t="s">
        <v>55</v>
      </c>
      <c r="E133" s="11"/>
      <c r="F133" s="56">
        <v>42521.634004629632</v>
      </c>
      <c r="G133" s="11" t="s">
        <v>12</v>
      </c>
      <c r="H133" s="12">
        <v>33060</v>
      </c>
      <c r="I133" s="12">
        <v>0</v>
      </c>
      <c r="J133" s="12">
        <v>0</v>
      </c>
      <c r="K133" s="12">
        <v>0</v>
      </c>
      <c r="L133" s="12">
        <v>33060</v>
      </c>
      <c r="M133" s="12">
        <v>33060</v>
      </c>
      <c r="N133" s="18"/>
      <c r="O133" s="18"/>
      <c r="P133" s="18"/>
    </row>
    <row r="134" spans="1:16" x14ac:dyDescent="0.3">
      <c r="A134" s="3"/>
      <c r="B134" s="3"/>
      <c r="C134" s="56">
        <v>42535.330555555556</v>
      </c>
      <c r="D134" s="11" t="s">
        <v>56</v>
      </c>
      <c r="E134" s="11"/>
      <c r="F134" s="56">
        <v>42535.702222222222</v>
      </c>
      <c r="G134" s="11" t="s">
        <v>12</v>
      </c>
      <c r="H134" s="12">
        <v>6960</v>
      </c>
      <c r="I134" s="12">
        <v>0</v>
      </c>
      <c r="J134" s="12">
        <v>0</v>
      </c>
      <c r="K134" s="12">
        <v>0</v>
      </c>
      <c r="L134" s="12">
        <v>6960</v>
      </c>
      <c r="M134" s="12">
        <v>6960</v>
      </c>
      <c r="N134" s="18"/>
      <c r="O134" s="18"/>
      <c r="P134" s="18"/>
    </row>
    <row r="135" spans="1:16" x14ac:dyDescent="0.3">
      <c r="A135" s="3"/>
      <c r="B135" s="3"/>
      <c r="C135" s="56">
        <v>42628.348611111112</v>
      </c>
      <c r="D135" s="11" t="s">
        <v>57</v>
      </c>
      <c r="E135" s="11"/>
      <c r="F135" s="56">
        <v>42628.732685185183</v>
      </c>
      <c r="G135" s="11" t="s">
        <v>12</v>
      </c>
      <c r="H135" s="12">
        <v>2645.96</v>
      </c>
      <c r="I135" s="12">
        <v>0</v>
      </c>
      <c r="J135" s="12">
        <v>0</v>
      </c>
      <c r="K135" s="12">
        <v>0</v>
      </c>
      <c r="L135" s="12">
        <v>905.95</v>
      </c>
      <c r="M135" s="12">
        <v>905.95</v>
      </c>
      <c r="N135" s="18"/>
      <c r="O135" s="18"/>
      <c r="P135" s="18"/>
    </row>
    <row r="136" spans="1:16" x14ac:dyDescent="0.3">
      <c r="A136" s="3"/>
      <c r="B136" s="3"/>
      <c r="C136" s="56">
        <v>43089.383333333331</v>
      </c>
      <c r="D136" s="11">
        <v>193</v>
      </c>
      <c r="E136" s="11"/>
      <c r="F136" s="56">
        <v>43089</v>
      </c>
      <c r="G136" s="11" t="s">
        <v>12</v>
      </c>
      <c r="H136" s="12">
        <v>2900</v>
      </c>
      <c r="I136" s="12">
        <v>0</v>
      </c>
      <c r="J136" s="12">
        <v>0</v>
      </c>
      <c r="K136" s="12">
        <v>0</v>
      </c>
      <c r="L136" s="12">
        <v>2900</v>
      </c>
      <c r="M136" s="12">
        <v>2900</v>
      </c>
      <c r="N136" s="18"/>
      <c r="O136" s="18"/>
      <c r="P136" s="18"/>
    </row>
    <row r="137" spans="1:16" x14ac:dyDescent="0.3">
      <c r="A137" s="3"/>
      <c r="B137" s="3"/>
      <c r="C137" s="56">
        <v>43116.511805555558</v>
      </c>
      <c r="D137" s="11">
        <v>214</v>
      </c>
      <c r="E137" s="11"/>
      <c r="F137" s="56">
        <v>43116</v>
      </c>
      <c r="G137" s="11" t="s">
        <v>12</v>
      </c>
      <c r="H137" s="12">
        <v>755.16</v>
      </c>
      <c r="I137" s="12">
        <v>0</v>
      </c>
      <c r="J137" s="12">
        <v>0</v>
      </c>
      <c r="K137" s="12">
        <v>0</v>
      </c>
      <c r="L137" s="12">
        <v>755.16</v>
      </c>
      <c r="M137" s="12">
        <v>755.16</v>
      </c>
      <c r="N137" s="18"/>
      <c r="O137" s="18"/>
      <c r="P137" s="18"/>
    </row>
    <row r="138" spans="1:16" x14ac:dyDescent="0.3">
      <c r="A138" s="3"/>
      <c r="B138" s="3"/>
      <c r="C138" s="56">
        <v>43158.52847222222</v>
      </c>
      <c r="D138" s="11">
        <v>249</v>
      </c>
      <c r="E138" s="11"/>
      <c r="F138" s="56">
        <v>43158</v>
      </c>
      <c r="G138" s="11" t="s">
        <v>12</v>
      </c>
      <c r="H138" s="12">
        <v>3226.09</v>
      </c>
      <c r="I138" s="12">
        <v>0</v>
      </c>
      <c r="J138" s="12">
        <v>0</v>
      </c>
      <c r="K138" s="12">
        <v>0</v>
      </c>
      <c r="L138" s="12">
        <v>3226.09</v>
      </c>
      <c r="M138" s="12">
        <v>3226.09</v>
      </c>
      <c r="N138" s="18"/>
      <c r="O138" s="18"/>
      <c r="P138" s="18"/>
    </row>
    <row r="139" spans="1:16" x14ac:dyDescent="0.3">
      <c r="A139" s="3"/>
      <c r="B139" s="3"/>
      <c r="C139" s="56">
        <v>43206.34375</v>
      </c>
      <c r="D139" s="11">
        <v>282</v>
      </c>
      <c r="E139" s="11"/>
      <c r="F139" s="56">
        <v>43206</v>
      </c>
      <c r="G139" s="11" t="s">
        <v>12</v>
      </c>
      <c r="H139" s="12">
        <v>8700</v>
      </c>
      <c r="I139" s="12">
        <v>0</v>
      </c>
      <c r="J139" s="12">
        <v>0</v>
      </c>
      <c r="K139" s="12">
        <v>8700</v>
      </c>
      <c r="L139" s="12">
        <v>0</v>
      </c>
      <c r="M139" s="12">
        <v>8700</v>
      </c>
      <c r="N139" s="18"/>
      <c r="O139" s="18"/>
      <c r="P139" s="18"/>
    </row>
    <row r="140" spans="1:16" x14ac:dyDescent="0.3">
      <c r="A140" s="3"/>
      <c r="B140" s="3"/>
      <c r="C140" s="56">
        <v>43217.695138888892</v>
      </c>
      <c r="D140" s="11">
        <v>304</v>
      </c>
      <c r="E140" s="11"/>
      <c r="F140" s="56">
        <v>43217</v>
      </c>
      <c r="G140" s="11" t="s">
        <v>12</v>
      </c>
      <c r="H140" s="12">
        <v>837.17</v>
      </c>
      <c r="I140" s="12">
        <v>0</v>
      </c>
      <c r="J140" s="12">
        <v>837.17</v>
      </c>
      <c r="K140" s="12">
        <v>0</v>
      </c>
      <c r="L140" s="12">
        <v>0</v>
      </c>
      <c r="M140" s="12">
        <v>837.17</v>
      </c>
      <c r="N140" s="18"/>
      <c r="O140" s="18"/>
      <c r="P140" s="18"/>
    </row>
    <row r="141" spans="1:16" x14ac:dyDescent="0.3">
      <c r="A141" s="3"/>
      <c r="B141" s="3"/>
      <c r="C141" s="56">
        <v>43217.695833333331</v>
      </c>
      <c r="D141" s="11">
        <v>305</v>
      </c>
      <c r="E141" s="11"/>
      <c r="F141" s="56">
        <v>43217</v>
      </c>
      <c r="G141" s="11" t="s">
        <v>12</v>
      </c>
      <c r="H141" s="12">
        <v>8700</v>
      </c>
      <c r="I141" s="12">
        <v>0</v>
      </c>
      <c r="J141" s="12">
        <v>8700</v>
      </c>
      <c r="K141" s="12">
        <v>0</v>
      </c>
      <c r="L141" s="12">
        <v>0</v>
      </c>
      <c r="M141" s="12">
        <v>8700</v>
      </c>
      <c r="N141" s="18"/>
      <c r="O141" s="18"/>
      <c r="P141" s="18"/>
    </row>
    <row r="142" spans="1:16" x14ac:dyDescent="0.3">
      <c r="A142" s="3"/>
      <c r="B142" s="3"/>
      <c r="C142" s="56">
        <v>43217.699305555558</v>
      </c>
      <c r="D142" s="11">
        <v>306</v>
      </c>
      <c r="E142" s="11"/>
      <c r="F142" s="56">
        <v>43217</v>
      </c>
      <c r="G142" s="11" t="s">
        <v>12</v>
      </c>
      <c r="H142" s="12">
        <v>840.65</v>
      </c>
      <c r="I142" s="12">
        <v>0</v>
      </c>
      <c r="J142" s="12">
        <v>840.65</v>
      </c>
      <c r="K142" s="12">
        <v>0</v>
      </c>
      <c r="L142" s="12">
        <v>0</v>
      </c>
      <c r="M142" s="12">
        <v>840.65</v>
      </c>
      <c r="N142" s="18"/>
      <c r="O142" s="18"/>
      <c r="P142" s="18"/>
    </row>
    <row r="143" spans="1:16" x14ac:dyDescent="0.3">
      <c r="A143" s="3"/>
      <c r="B143" s="3"/>
      <c r="C143" s="56">
        <v>43223.28125</v>
      </c>
      <c r="D143" s="11">
        <v>308</v>
      </c>
      <c r="E143" s="11"/>
      <c r="F143" s="56">
        <v>43223</v>
      </c>
      <c r="G143" s="11" t="s">
        <v>12</v>
      </c>
      <c r="H143" s="12">
        <v>5087.88</v>
      </c>
      <c r="I143" s="12">
        <v>0</v>
      </c>
      <c r="J143" s="12">
        <v>5087.88</v>
      </c>
      <c r="K143" s="12">
        <v>0</v>
      </c>
      <c r="L143" s="12">
        <v>0</v>
      </c>
      <c r="M143" s="12">
        <v>5087.88</v>
      </c>
      <c r="N143" s="18"/>
      <c r="O143" s="18"/>
      <c r="P143" s="18"/>
    </row>
    <row r="144" spans="1:16" x14ac:dyDescent="0.3">
      <c r="A144" s="3"/>
      <c r="B144" s="3"/>
      <c r="C144" s="56">
        <v>43236.463888888888</v>
      </c>
      <c r="D144" s="11">
        <v>314</v>
      </c>
      <c r="E144" s="11"/>
      <c r="F144" s="56">
        <v>43236</v>
      </c>
      <c r="G144" s="11" t="s">
        <v>12</v>
      </c>
      <c r="H144" s="12">
        <v>8700</v>
      </c>
      <c r="I144" s="12">
        <v>0</v>
      </c>
      <c r="J144" s="12">
        <v>8700</v>
      </c>
      <c r="K144" s="12">
        <v>0</v>
      </c>
      <c r="L144" s="12">
        <v>0</v>
      </c>
      <c r="M144" s="12">
        <v>8700</v>
      </c>
      <c r="N144" s="18"/>
      <c r="O144" s="18"/>
      <c r="P144" s="18"/>
    </row>
    <row r="145" spans="1:17" x14ac:dyDescent="0.3">
      <c r="A145" s="3"/>
      <c r="B145" s="3"/>
      <c r="C145" s="56">
        <v>43255.390277777777</v>
      </c>
      <c r="D145" s="11">
        <v>336</v>
      </c>
      <c r="E145" s="11"/>
      <c r="F145" s="56">
        <v>43255</v>
      </c>
      <c r="G145" s="11" t="s">
        <v>12</v>
      </c>
      <c r="H145" s="12">
        <v>8700</v>
      </c>
      <c r="I145" s="12">
        <v>8700</v>
      </c>
      <c r="J145" s="12">
        <v>0</v>
      </c>
      <c r="K145" s="12">
        <v>0</v>
      </c>
      <c r="L145" s="12">
        <v>0</v>
      </c>
      <c r="M145" s="12">
        <v>8700</v>
      </c>
      <c r="N145" s="18"/>
      <c r="O145" s="18"/>
      <c r="P145" s="18"/>
    </row>
    <row r="146" spans="1:17" x14ac:dyDescent="0.3">
      <c r="A146" s="3"/>
      <c r="B146" s="3"/>
      <c r="C146" s="56">
        <v>43255.413194444445</v>
      </c>
      <c r="D146" s="11">
        <v>337</v>
      </c>
      <c r="E146" s="11"/>
      <c r="F146" s="56">
        <v>43255</v>
      </c>
      <c r="G146" s="11" t="s">
        <v>12</v>
      </c>
      <c r="H146" s="12">
        <v>5668.77</v>
      </c>
      <c r="I146" s="12">
        <v>5668.77</v>
      </c>
      <c r="J146" s="12">
        <v>0</v>
      </c>
      <c r="K146" s="12">
        <v>0</v>
      </c>
      <c r="L146" s="12">
        <v>0</v>
      </c>
      <c r="M146" s="12">
        <v>5668.77</v>
      </c>
      <c r="N146" s="18"/>
      <c r="O146" s="18"/>
      <c r="P146" s="18"/>
    </row>
    <row r="147" spans="1:17" x14ac:dyDescent="0.3">
      <c r="A147" s="3"/>
      <c r="B147" s="3"/>
      <c r="C147" s="56">
        <v>43264.461805555555</v>
      </c>
      <c r="D147" s="11">
        <v>340</v>
      </c>
      <c r="E147" s="11"/>
      <c r="F147" s="56">
        <v>43264</v>
      </c>
      <c r="G147" s="11" t="s">
        <v>12</v>
      </c>
      <c r="H147" s="12">
        <v>8700</v>
      </c>
      <c r="I147" s="12">
        <v>8700</v>
      </c>
      <c r="J147" s="12">
        <v>0</v>
      </c>
      <c r="K147" s="12">
        <v>0</v>
      </c>
      <c r="L147" s="12">
        <v>0</v>
      </c>
      <c r="M147" s="12">
        <v>8700</v>
      </c>
      <c r="N147" s="18"/>
      <c r="O147" s="18"/>
      <c r="P147" s="18"/>
    </row>
    <row r="148" spans="1:17" x14ac:dyDescent="0.3">
      <c r="A148" s="3"/>
      <c r="B148" s="3"/>
      <c r="C148" s="56">
        <v>43265.799305555556</v>
      </c>
      <c r="D148" s="11">
        <v>362</v>
      </c>
      <c r="E148" s="11"/>
      <c r="F148" s="56">
        <v>43265</v>
      </c>
      <c r="G148" s="11" t="s">
        <v>12</v>
      </c>
      <c r="H148" s="12">
        <v>833.69</v>
      </c>
      <c r="I148" s="12">
        <v>833.69</v>
      </c>
      <c r="J148" s="12">
        <v>0</v>
      </c>
      <c r="K148" s="12">
        <v>0</v>
      </c>
      <c r="L148" s="12">
        <v>0</v>
      </c>
      <c r="M148" s="12">
        <v>833.69</v>
      </c>
      <c r="N148" s="18"/>
      <c r="O148" s="18"/>
      <c r="P148" s="18"/>
    </row>
    <row r="149" spans="1:17" x14ac:dyDescent="0.3">
      <c r="A149" s="3"/>
      <c r="B149" s="3"/>
      <c r="C149" s="56">
        <v>43265.8</v>
      </c>
      <c r="D149" s="11">
        <v>363</v>
      </c>
      <c r="E149" s="11"/>
      <c r="F149" s="56">
        <v>43265</v>
      </c>
      <c r="G149" s="11" t="s">
        <v>12</v>
      </c>
      <c r="H149" s="12">
        <v>845.87</v>
      </c>
      <c r="I149" s="12">
        <v>845.87</v>
      </c>
      <c r="J149" s="12">
        <v>0</v>
      </c>
      <c r="K149" s="12">
        <v>0</v>
      </c>
      <c r="L149" s="12">
        <v>0</v>
      </c>
      <c r="M149" s="12">
        <v>845.87</v>
      </c>
      <c r="N149" s="18"/>
      <c r="O149" s="18"/>
      <c r="P149" s="18"/>
    </row>
    <row r="150" spans="1:17" x14ac:dyDescent="0.3">
      <c r="A150" s="3"/>
      <c r="B150" s="3"/>
      <c r="C150" s="56"/>
      <c r="D150" s="11"/>
      <c r="E150" s="11"/>
      <c r="F150" s="56"/>
      <c r="G150" s="11"/>
      <c r="H150" s="12"/>
      <c r="I150" s="16">
        <f t="shared" ref="I150:M150" si="18">SUM(I111:I149)</f>
        <v>24748.329999999998</v>
      </c>
      <c r="J150" s="16">
        <f t="shared" si="18"/>
        <v>24165.7</v>
      </c>
      <c r="K150" s="16">
        <f t="shared" si="18"/>
        <v>8700</v>
      </c>
      <c r="L150" s="16">
        <f t="shared" si="18"/>
        <v>205925.50000000006</v>
      </c>
      <c r="M150" s="16">
        <f t="shared" si="18"/>
        <v>263539.53000000003</v>
      </c>
      <c r="N150" s="27">
        <v>0.25</v>
      </c>
      <c r="O150" s="28">
        <v>0.3</v>
      </c>
      <c r="P150" s="29">
        <f>M150*N150*O150</f>
        <v>19765.464750000003</v>
      </c>
      <c r="Q150" s="3"/>
    </row>
    <row r="151" spans="1:17" x14ac:dyDescent="0.3">
      <c r="C151" s="57" t="s">
        <v>86</v>
      </c>
      <c r="D151" s="10"/>
      <c r="E151" s="10"/>
      <c r="F151" s="57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3"/>
    </row>
    <row r="152" spans="1:17" x14ac:dyDescent="0.3">
      <c r="A152" s="3"/>
      <c r="B152" s="3"/>
      <c r="C152" s="56">
        <v>43236.568055555559</v>
      </c>
      <c r="D152" s="11">
        <v>333</v>
      </c>
      <c r="E152" s="11"/>
      <c r="F152" s="56">
        <v>43236</v>
      </c>
      <c r="G152" s="11" t="s">
        <v>12</v>
      </c>
      <c r="H152" s="12">
        <v>23582.799999999999</v>
      </c>
      <c r="I152" s="12">
        <v>0</v>
      </c>
      <c r="J152" s="12">
        <v>23582.799999999999</v>
      </c>
      <c r="K152" s="12">
        <v>0</v>
      </c>
      <c r="L152" s="12">
        <v>0</v>
      </c>
      <c r="M152" s="12">
        <v>23582.799999999999</v>
      </c>
      <c r="N152" s="18"/>
      <c r="O152" s="18"/>
      <c r="P152" s="18"/>
    </row>
    <row r="153" spans="1:17" x14ac:dyDescent="0.3">
      <c r="A153" s="3"/>
      <c r="B153" s="3"/>
      <c r="C153" s="56">
        <v>43265.756249999999</v>
      </c>
      <c r="D153" s="11">
        <v>348</v>
      </c>
      <c r="E153" s="11"/>
      <c r="F153" s="56">
        <v>43265</v>
      </c>
      <c r="G153" s="11" t="s">
        <v>12</v>
      </c>
      <c r="H153" s="12">
        <v>34800</v>
      </c>
      <c r="I153" s="12">
        <v>34800</v>
      </c>
      <c r="J153" s="12">
        <v>0</v>
      </c>
      <c r="K153" s="12">
        <v>0</v>
      </c>
      <c r="L153" s="12">
        <v>0</v>
      </c>
      <c r="M153" s="12">
        <v>34800</v>
      </c>
      <c r="N153" s="18"/>
      <c r="O153" s="18"/>
      <c r="P153" s="18"/>
    </row>
    <row r="154" spans="1:17" x14ac:dyDescent="0.3">
      <c r="A154" s="3"/>
      <c r="B154" s="3"/>
      <c r="C154" s="56">
        <v>43265.76666666667</v>
      </c>
      <c r="D154" s="11">
        <v>360</v>
      </c>
      <c r="E154" s="11"/>
      <c r="F154" s="56">
        <v>43265</v>
      </c>
      <c r="G154" s="11" t="s">
        <v>12</v>
      </c>
      <c r="H154" s="12">
        <v>23582.799999999999</v>
      </c>
      <c r="I154" s="12">
        <v>23582.799999999999</v>
      </c>
      <c r="J154" s="12">
        <v>0</v>
      </c>
      <c r="K154" s="12">
        <v>0</v>
      </c>
      <c r="L154" s="12">
        <v>0</v>
      </c>
      <c r="M154" s="12">
        <v>23582.799999999999</v>
      </c>
      <c r="N154" s="18"/>
      <c r="O154" s="18"/>
      <c r="P154" s="18"/>
    </row>
    <row r="155" spans="1:17" x14ac:dyDescent="0.3">
      <c r="A155" s="3"/>
      <c r="B155" s="3"/>
      <c r="C155" s="56"/>
      <c r="D155" s="11"/>
      <c r="E155" s="11"/>
      <c r="F155" s="56"/>
      <c r="G155" s="11"/>
      <c r="H155" s="12"/>
      <c r="I155" s="16">
        <f t="shared" ref="I155:M155" si="19">SUM(I152:I154)</f>
        <v>58382.8</v>
      </c>
      <c r="J155" s="16">
        <f t="shared" si="19"/>
        <v>23582.799999999999</v>
      </c>
      <c r="K155" s="16">
        <f t="shared" si="19"/>
        <v>0</v>
      </c>
      <c r="L155" s="16">
        <f t="shared" si="19"/>
        <v>0</v>
      </c>
      <c r="M155" s="16">
        <f t="shared" si="19"/>
        <v>81965.600000000006</v>
      </c>
      <c r="N155" s="27">
        <v>0.05</v>
      </c>
      <c r="O155" s="28">
        <v>0.2</v>
      </c>
      <c r="P155" s="29">
        <f>M155*N155*O155</f>
        <v>819.65600000000018</v>
      </c>
      <c r="Q155" s="3"/>
    </row>
    <row r="156" spans="1:17" x14ac:dyDescent="0.3">
      <c r="C156" s="57" t="s">
        <v>87</v>
      </c>
      <c r="D156" s="10"/>
      <c r="E156" s="10"/>
      <c r="F156" s="57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3"/>
    </row>
    <row r="157" spans="1:17" x14ac:dyDescent="0.3">
      <c r="A157" s="3"/>
      <c r="B157" s="3"/>
      <c r="C157" s="56">
        <v>43206.34652777778</v>
      </c>
      <c r="D157" s="11">
        <v>290</v>
      </c>
      <c r="E157" s="11"/>
      <c r="F157" s="56">
        <v>43206</v>
      </c>
      <c r="G157" s="11" t="s">
        <v>12</v>
      </c>
      <c r="H157" s="12">
        <v>3364</v>
      </c>
      <c r="I157" s="12">
        <v>0</v>
      </c>
      <c r="J157" s="12">
        <v>0</v>
      </c>
      <c r="K157" s="12">
        <v>3364</v>
      </c>
      <c r="L157" s="12">
        <v>0</v>
      </c>
      <c r="M157" s="12">
        <v>3364</v>
      </c>
      <c r="N157" s="18"/>
      <c r="O157" s="18"/>
      <c r="P157" s="18"/>
    </row>
    <row r="158" spans="1:17" x14ac:dyDescent="0.3">
      <c r="A158" s="3"/>
      <c r="B158" s="3"/>
      <c r="C158" s="56">
        <v>43236.468055555553</v>
      </c>
      <c r="D158" s="11">
        <v>322</v>
      </c>
      <c r="E158" s="11"/>
      <c r="F158" s="56">
        <v>43236</v>
      </c>
      <c r="G158" s="11" t="s">
        <v>12</v>
      </c>
      <c r="H158" s="12">
        <v>3364</v>
      </c>
      <c r="I158" s="12">
        <v>0</v>
      </c>
      <c r="J158" s="12">
        <v>3364</v>
      </c>
      <c r="K158" s="12">
        <v>0</v>
      </c>
      <c r="L158" s="12">
        <v>0</v>
      </c>
      <c r="M158" s="12">
        <v>3364</v>
      </c>
      <c r="N158" s="18"/>
      <c r="O158" s="18"/>
      <c r="P158" s="18"/>
    </row>
    <row r="159" spans="1:17" x14ac:dyDescent="0.3">
      <c r="A159" s="3"/>
      <c r="B159" s="3"/>
      <c r="C159" s="56">
        <v>43265.757638888892</v>
      </c>
      <c r="D159" s="11">
        <v>349</v>
      </c>
      <c r="E159" s="11"/>
      <c r="F159" s="56">
        <v>43265</v>
      </c>
      <c r="G159" s="11" t="s">
        <v>12</v>
      </c>
      <c r="H159" s="12">
        <v>3364</v>
      </c>
      <c r="I159" s="12">
        <v>3364</v>
      </c>
      <c r="J159" s="12">
        <v>0</v>
      </c>
      <c r="K159" s="12">
        <v>0</v>
      </c>
      <c r="L159" s="12">
        <v>0</v>
      </c>
      <c r="M159" s="12">
        <v>3364</v>
      </c>
      <c r="N159" s="18"/>
      <c r="O159" s="18"/>
      <c r="P159" s="18"/>
    </row>
    <row r="160" spans="1:17" x14ac:dyDescent="0.3">
      <c r="A160" s="3"/>
      <c r="B160" s="3"/>
      <c r="C160" s="56"/>
      <c r="D160" s="11"/>
      <c r="E160" s="11"/>
      <c r="F160" s="56"/>
      <c r="G160" s="11"/>
      <c r="H160" s="12"/>
      <c r="I160" s="16">
        <f t="shared" ref="I160:M160" si="20">SUM(I157:I159)</f>
        <v>3364</v>
      </c>
      <c r="J160" s="16">
        <f t="shared" si="20"/>
        <v>3364</v>
      </c>
      <c r="K160" s="16">
        <f t="shared" si="20"/>
        <v>3364</v>
      </c>
      <c r="L160" s="16">
        <f t="shared" si="20"/>
        <v>0</v>
      </c>
      <c r="M160" s="16">
        <f t="shared" si="20"/>
        <v>10092</v>
      </c>
      <c r="N160" s="27">
        <v>0.05</v>
      </c>
      <c r="O160" s="28">
        <v>0.2</v>
      </c>
      <c r="P160" s="29">
        <f>M160*N160*O160</f>
        <v>100.92000000000002</v>
      </c>
      <c r="Q160" s="3"/>
    </row>
    <row r="161" spans="1:17" x14ac:dyDescent="0.3">
      <c r="C161" s="57" t="s">
        <v>88</v>
      </c>
      <c r="D161" s="10"/>
      <c r="E161" s="10"/>
      <c r="F161" s="57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3"/>
    </row>
    <row r="162" spans="1:17" x14ac:dyDescent="0.3">
      <c r="A162" s="3"/>
      <c r="B162" s="3"/>
      <c r="C162" s="56">
        <v>43265.765277777777</v>
      </c>
      <c r="D162" s="11">
        <v>359</v>
      </c>
      <c r="E162" s="11"/>
      <c r="F162" s="56">
        <v>43265</v>
      </c>
      <c r="G162" s="11" t="s">
        <v>12</v>
      </c>
      <c r="H162" s="12">
        <v>2320</v>
      </c>
      <c r="I162" s="12">
        <v>2320</v>
      </c>
      <c r="J162" s="12">
        <v>0</v>
      </c>
      <c r="K162" s="12">
        <v>0</v>
      </c>
      <c r="L162" s="12">
        <v>0</v>
      </c>
      <c r="M162" s="12">
        <v>2320</v>
      </c>
      <c r="N162" s="18"/>
      <c r="O162" s="18"/>
      <c r="P162" s="18"/>
    </row>
    <row r="163" spans="1:17" x14ac:dyDescent="0.3">
      <c r="A163" s="3"/>
      <c r="B163" s="3"/>
      <c r="C163" s="56"/>
      <c r="D163" s="11"/>
      <c r="E163" s="11"/>
      <c r="F163" s="56"/>
      <c r="G163" s="11"/>
      <c r="H163" s="12"/>
      <c r="I163" s="16">
        <f t="shared" ref="I163:M163" si="21">I162</f>
        <v>2320</v>
      </c>
      <c r="J163" s="16">
        <f t="shared" si="21"/>
        <v>0</v>
      </c>
      <c r="K163" s="16">
        <f t="shared" si="21"/>
        <v>0</v>
      </c>
      <c r="L163" s="16">
        <f t="shared" si="21"/>
        <v>0</v>
      </c>
      <c r="M163" s="16">
        <f t="shared" si="21"/>
        <v>2320</v>
      </c>
      <c r="N163" s="27">
        <v>0</v>
      </c>
      <c r="O163" s="28">
        <v>0</v>
      </c>
      <c r="P163" s="29">
        <f>M163*N163*O163</f>
        <v>0</v>
      </c>
      <c r="Q163" s="3"/>
    </row>
    <row r="164" spans="1:17" x14ac:dyDescent="0.3">
      <c r="C164" s="57" t="s">
        <v>89</v>
      </c>
      <c r="D164" s="10"/>
      <c r="E164" s="10"/>
      <c r="F164" s="57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3"/>
    </row>
    <row r="165" spans="1:17" x14ac:dyDescent="0.3">
      <c r="A165" s="3"/>
      <c r="B165" s="3"/>
      <c r="C165" s="56">
        <v>42479.330555555556</v>
      </c>
      <c r="D165" s="11" t="s">
        <v>58</v>
      </c>
      <c r="E165" s="11"/>
      <c r="F165" s="56">
        <v>42479.248379629629</v>
      </c>
      <c r="G165" s="11" t="s">
        <v>12</v>
      </c>
      <c r="H165" s="12">
        <v>11600</v>
      </c>
      <c r="I165" s="12">
        <v>0</v>
      </c>
      <c r="J165" s="12">
        <v>0</v>
      </c>
      <c r="K165" s="12">
        <v>0</v>
      </c>
      <c r="L165" s="12">
        <v>170</v>
      </c>
      <c r="M165" s="12">
        <v>170</v>
      </c>
      <c r="N165" s="18"/>
      <c r="O165" s="18"/>
      <c r="P165" s="18"/>
    </row>
    <row r="166" spans="1:17" x14ac:dyDescent="0.3">
      <c r="A166" s="3"/>
      <c r="B166" s="3"/>
      <c r="C166" s="56">
        <v>42660.347916666666</v>
      </c>
      <c r="D166" s="11" t="s">
        <v>59</v>
      </c>
      <c r="E166" s="11"/>
      <c r="F166" s="56">
        <v>42660.551481481481</v>
      </c>
      <c r="G166" s="11" t="s">
        <v>12</v>
      </c>
      <c r="H166" s="12">
        <v>2900</v>
      </c>
      <c r="I166" s="12">
        <v>0</v>
      </c>
      <c r="J166" s="12">
        <v>0</v>
      </c>
      <c r="K166" s="12">
        <v>0</v>
      </c>
      <c r="L166" s="12">
        <v>350</v>
      </c>
      <c r="M166" s="12">
        <v>350</v>
      </c>
      <c r="N166" s="18"/>
      <c r="O166" s="18"/>
      <c r="P166" s="18"/>
    </row>
    <row r="167" spans="1:17" x14ac:dyDescent="0.3">
      <c r="A167" s="3"/>
      <c r="B167" s="3"/>
      <c r="C167" s="56">
        <v>42810.511805555558</v>
      </c>
      <c r="D167" s="11" t="s">
        <v>60</v>
      </c>
      <c r="E167" s="11"/>
      <c r="F167" s="56">
        <v>42810.599756944444</v>
      </c>
      <c r="G167" s="11" t="s">
        <v>12</v>
      </c>
      <c r="H167" s="12">
        <v>2900</v>
      </c>
      <c r="I167" s="12">
        <v>0</v>
      </c>
      <c r="J167" s="12">
        <v>0</v>
      </c>
      <c r="K167" s="12">
        <v>0</v>
      </c>
      <c r="L167" s="12">
        <v>400</v>
      </c>
      <c r="M167" s="12">
        <v>400</v>
      </c>
      <c r="N167" s="18"/>
      <c r="O167" s="18"/>
      <c r="P167" s="18"/>
    </row>
    <row r="168" spans="1:17" x14ac:dyDescent="0.3">
      <c r="A168" s="3"/>
      <c r="B168" s="3"/>
      <c r="C168" s="56">
        <v>42837.740277777775</v>
      </c>
      <c r="D168" s="11">
        <v>13</v>
      </c>
      <c r="E168" s="11"/>
      <c r="F168" s="56">
        <v>42837</v>
      </c>
      <c r="G168" s="11" t="s">
        <v>12</v>
      </c>
      <c r="H168" s="12">
        <v>2900</v>
      </c>
      <c r="I168" s="12">
        <v>0</v>
      </c>
      <c r="J168" s="12">
        <v>0</v>
      </c>
      <c r="K168" s="12">
        <v>0</v>
      </c>
      <c r="L168" s="12">
        <v>400</v>
      </c>
      <c r="M168" s="12">
        <v>400</v>
      </c>
      <c r="N168" s="18"/>
      <c r="O168" s="18"/>
      <c r="P168" s="18"/>
    </row>
    <row r="169" spans="1:17" x14ac:dyDescent="0.3">
      <c r="A169" s="3"/>
      <c r="B169" s="3"/>
      <c r="C169" s="56">
        <v>42866.640972222223</v>
      </c>
      <c r="D169" s="11">
        <v>37</v>
      </c>
      <c r="E169" s="11"/>
      <c r="F169" s="56">
        <v>42866</v>
      </c>
      <c r="G169" s="11" t="s">
        <v>12</v>
      </c>
      <c r="H169" s="12">
        <v>2900</v>
      </c>
      <c r="I169" s="12">
        <v>0</v>
      </c>
      <c r="J169" s="12">
        <v>0</v>
      </c>
      <c r="K169" s="12">
        <v>0</v>
      </c>
      <c r="L169" s="12">
        <v>2900</v>
      </c>
      <c r="M169" s="12">
        <v>2900</v>
      </c>
      <c r="N169" s="18"/>
      <c r="O169" s="18"/>
      <c r="P169" s="18"/>
    </row>
    <row r="170" spans="1:17" x14ac:dyDescent="0.3">
      <c r="A170" s="3"/>
      <c r="B170" s="3"/>
      <c r="C170" s="56"/>
      <c r="D170" s="11"/>
      <c r="E170" s="11"/>
      <c r="F170" s="56"/>
      <c r="G170" s="11"/>
      <c r="H170" s="12"/>
      <c r="I170" s="16">
        <f t="shared" ref="I170:M170" si="22">SUM(I165:I169)</f>
        <v>0</v>
      </c>
      <c r="J170" s="16">
        <f t="shared" si="22"/>
        <v>0</v>
      </c>
      <c r="K170" s="16">
        <f t="shared" si="22"/>
        <v>0</v>
      </c>
      <c r="L170" s="16">
        <f t="shared" si="22"/>
        <v>4220</v>
      </c>
      <c r="M170" s="16">
        <f t="shared" si="22"/>
        <v>4220</v>
      </c>
      <c r="N170" s="27">
        <v>0.6</v>
      </c>
      <c r="O170" s="28">
        <v>0.7</v>
      </c>
      <c r="P170" s="29">
        <f>M170*N170*O170</f>
        <v>1772.3999999999999</v>
      </c>
      <c r="Q170" s="3"/>
    </row>
    <row r="171" spans="1:17" x14ac:dyDescent="0.3">
      <c r="C171" s="57" t="s">
        <v>90</v>
      </c>
      <c r="D171" s="10"/>
      <c r="E171" s="10"/>
      <c r="F171" s="57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3"/>
    </row>
    <row r="172" spans="1:17" x14ac:dyDescent="0.3">
      <c r="A172" s="3"/>
      <c r="B172" s="3"/>
      <c r="C172" s="56">
        <v>42810.511805555558</v>
      </c>
      <c r="D172" s="11" t="s">
        <v>61</v>
      </c>
      <c r="E172" s="11"/>
      <c r="F172" s="56">
        <v>42810.60083333333</v>
      </c>
      <c r="G172" s="11" t="s">
        <v>12</v>
      </c>
      <c r="H172" s="12">
        <v>23200</v>
      </c>
      <c r="I172" s="12">
        <v>0</v>
      </c>
      <c r="J172" s="12">
        <v>0</v>
      </c>
      <c r="K172" s="12">
        <v>0</v>
      </c>
      <c r="L172" s="12">
        <v>23200</v>
      </c>
      <c r="M172" s="12">
        <v>23200</v>
      </c>
      <c r="N172" s="18"/>
      <c r="O172" s="18"/>
      <c r="P172" s="18"/>
    </row>
    <row r="173" spans="1:17" x14ac:dyDescent="0.3">
      <c r="A173" s="3"/>
      <c r="B173" s="3"/>
      <c r="C173" s="56"/>
      <c r="D173" s="11"/>
      <c r="E173" s="11"/>
      <c r="F173" s="56"/>
      <c r="G173" s="11"/>
      <c r="H173" s="12"/>
      <c r="I173" s="16">
        <f t="shared" ref="I173:M173" si="23">I172</f>
        <v>0</v>
      </c>
      <c r="J173" s="16">
        <f t="shared" si="23"/>
        <v>0</v>
      </c>
      <c r="K173" s="16">
        <f t="shared" si="23"/>
        <v>0</v>
      </c>
      <c r="L173" s="16">
        <f t="shared" si="23"/>
        <v>23200</v>
      </c>
      <c r="M173" s="16">
        <f t="shared" si="23"/>
        <v>23200</v>
      </c>
      <c r="N173" s="27">
        <v>0.5</v>
      </c>
      <c r="O173" s="28">
        <v>1</v>
      </c>
      <c r="P173" s="29">
        <f>M173*N173*O173</f>
        <v>11600</v>
      </c>
      <c r="Q173" s="3"/>
    </row>
    <row r="174" spans="1:17" x14ac:dyDescent="0.3">
      <c r="C174" s="57" t="s">
        <v>91</v>
      </c>
      <c r="D174" s="10"/>
      <c r="E174" s="10"/>
      <c r="F174" s="57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3"/>
    </row>
    <row r="175" spans="1:17" x14ac:dyDescent="0.3">
      <c r="A175" s="3"/>
      <c r="B175" s="3"/>
      <c r="C175" s="56">
        <v>42739.521527777775</v>
      </c>
      <c r="D175" s="11">
        <v>2</v>
      </c>
      <c r="E175" s="11"/>
      <c r="F175" s="56">
        <v>42739.710740740738</v>
      </c>
      <c r="G175" s="11" t="s">
        <v>12</v>
      </c>
      <c r="H175" s="12">
        <v>1</v>
      </c>
      <c r="I175" s="12">
        <v>0</v>
      </c>
      <c r="J175" s="12">
        <v>0</v>
      </c>
      <c r="K175" s="12">
        <v>0</v>
      </c>
      <c r="L175" s="12">
        <v>1</v>
      </c>
      <c r="M175" s="12">
        <v>1</v>
      </c>
      <c r="N175" s="18"/>
      <c r="O175" s="18"/>
      <c r="P175" s="18"/>
    </row>
    <row r="176" spans="1:17" x14ac:dyDescent="0.3">
      <c r="A176" s="3"/>
      <c r="B176" s="3"/>
      <c r="C176" s="56">
        <v>43206.349305555559</v>
      </c>
      <c r="D176" s="11">
        <v>296</v>
      </c>
      <c r="E176" s="11"/>
      <c r="F176" s="56">
        <v>43206</v>
      </c>
      <c r="G176" s="11" t="s">
        <v>12</v>
      </c>
      <c r="H176" s="12">
        <v>2900</v>
      </c>
      <c r="I176" s="12">
        <v>0</v>
      </c>
      <c r="J176" s="12">
        <v>0</v>
      </c>
      <c r="K176" s="12">
        <v>2900</v>
      </c>
      <c r="L176" s="12">
        <v>0</v>
      </c>
      <c r="M176" s="12">
        <v>2900</v>
      </c>
      <c r="N176" s="18"/>
      <c r="O176" s="18"/>
      <c r="P176" s="18"/>
    </row>
    <row r="177" spans="1:17" x14ac:dyDescent="0.3">
      <c r="A177" s="3"/>
      <c r="B177" s="3"/>
      <c r="C177" s="56">
        <v>43236.470138888886</v>
      </c>
      <c r="D177" s="11">
        <v>328</v>
      </c>
      <c r="E177" s="11"/>
      <c r="F177" s="56">
        <v>43236</v>
      </c>
      <c r="G177" s="11" t="s">
        <v>12</v>
      </c>
      <c r="H177" s="12">
        <v>2900</v>
      </c>
      <c r="I177" s="12">
        <v>0</v>
      </c>
      <c r="J177" s="12">
        <v>2900</v>
      </c>
      <c r="K177" s="12">
        <v>0</v>
      </c>
      <c r="L177" s="12">
        <v>0</v>
      </c>
      <c r="M177" s="12">
        <v>2900</v>
      </c>
      <c r="N177" s="18"/>
      <c r="O177" s="18"/>
      <c r="P177" s="18"/>
    </row>
    <row r="178" spans="1:17" x14ac:dyDescent="0.3">
      <c r="A178" s="3"/>
      <c r="B178" s="3"/>
      <c r="C178" s="56">
        <v>43265.760416666664</v>
      </c>
      <c r="D178" s="11">
        <v>355</v>
      </c>
      <c r="E178" s="11"/>
      <c r="F178" s="56">
        <v>43265</v>
      </c>
      <c r="G178" s="11" t="s">
        <v>12</v>
      </c>
      <c r="H178" s="12">
        <v>2900</v>
      </c>
      <c r="I178" s="12">
        <v>2900</v>
      </c>
      <c r="J178" s="12">
        <v>0</v>
      </c>
      <c r="K178" s="12">
        <v>0</v>
      </c>
      <c r="L178" s="12">
        <v>0</v>
      </c>
      <c r="M178" s="12">
        <v>2900</v>
      </c>
      <c r="N178" s="18"/>
      <c r="O178" s="18"/>
      <c r="P178" s="18"/>
    </row>
    <row r="179" spans="1:17" x14ac:dyDescent="0.3">
      <c r="A179" s="3"/>
      <c r="B179" s="3"/>
      <c r="C179" s="56"/>
      <c r="D179" s="11"/>
      <c r="E179" s="11"/>
      <c r="F179" s="56"/>
      <c r="G179" s="11"/>
      <c r="H179" s="12"/>
      <c r="I179" s="16">
        <f t="shared" ref="I179:M179" si="24">SUM(I175:I178)</f>
        <v>2900</v>
      </c>
      <c r="J179" s="16">
        <f t="shared" si="24"/>
        <v>2900</v>
      </c>
      <c r="K179" s="16">
        <f t="shared" si="24"/>
        <v>2900</v>
      </c>
      <c r="L179" s="16">
        <f t="shared" si="24"/>
        <v>1</v>
      </c>
      <c r="M179" s="16">
        <f t="shared" si="24"/>
        <v>8701</v>
      </c>
      <c r="N179" s="27">
        <v>0.2</v>
      </c>
      <c r="O179" s="28">
        <v>0.5</v>
      </c>
      <c r="P179" s="29">
        <f>M179*N179*O179</f>
        <v>870.1</v>
      </c>
      <c r="Q179" s="3"/>
    </row>
    <row r="180" spans="1:17" x14ac:dyDescent="0.3">
      <c r="C180" s="57" t="s">
        <v>92</v>
      </c>
      <c r="D180" s="10"/>
      <c r="E180" s="10"/>
      <c r="F180" s="57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3"/>
    </row>
    <row r="181" spans="1:17" x14ac:dyDescent="0.3">
      <c r="A181" s="3"/>
      <c r="B181" s="3"/>
      <c r="C181" s="56">
        <v>42866.671527777777</v>
      </c>
      <c r="D181" s="11">
        <v>39</v>
      </c>
      <c r="E181" s="11"/>
      <c r="F181" s="56">
        <v>42866</v>
      </c>
      <c r="G181" s="11" t="s">
        <v>12</v>
      </c>
      <c r="H181" s="12">
        <v>20764</v>
      </c>
      <c r="I181" s="12">
        <v>0</v>
      </c>
      <c r="J181" s="12">
        <v>0</v>
      </c>
      <c r="K181" s="12">
        <v>0</v>
      </c>
      <c r="L181" s="12">
        <v>20764</v>
      </c>
      <c r="M181" s="12">
        <v>20764</v>
      </c>
      <c r="N181" s="18"/>
      <c r="O181" s="18"/>
      <c r="P181" s="18"/>
    </row>
    <row r="182" spans="1:17" x14ac:dyDescent="0.3">
      <c r="A182" s="3"/>
      <c r="B182" s="3"/>
      <c r="C182" s="56">
        <v>43265.758333333331</v>
      </c>
      <c r="D182" s="11">
        <v>350</v>
      </c>
      <c r="E182" s="11"/>
      <c r="F182" s="56">
        <v>43265</v>
      </c>
      <c r="G182" s="11" t="s">
        <v>12</v>
      </c>
      <c r="H182" s="12">
        <v>20764</v>
      </c>
      <c r="I182" s="12">
        <v>20764</v>
      </c>
      <c r="J182" s="12">
        <v>0</v>
      </c>
      <c r="K182" s="12">
        <v>0</v>
      </c>
      <c r="L182" s="12">
        <v>0</v>
      </c>
      <c r="M182" s="12">
        <v>20764</v>
      </c>
      <c r="N182" s="18"/>
      <c r="O182" s="18"/>
      <c r="P182" s="18"/>
    </row>
    <row r="183" spans="1:17" x14ac:dyDescent="0.3">
      <c r="A183" s="3"/>
      <c r="B183" s="3"/>
      <c r="C183" s="56"/>
      <c r="D183" s="11"/>
      <c r="E183" s="11"/>
      <c r="F183" s="56"/>
      <c r="G183" s="11"/>
      <c r="H183" s="12"/>
      <c r="I183" s="16">
        <f t="shared" ref="I183:M183" si="25">SUM(I181:I182)</f>
        <v>20764</v>
      </c>
      <c r="J183" s="16">
        <f t="shared" si="25"/>
        <v>0</v>
      </c>
      <c r="K183" s="16">
        <f t="shared" si="25"/>
        <v>0</v>
      </c>
      <c r="L183" s="16">
        <f t="shared" si="25"/>
        <v>20764</v>
      </c>
      <c r="M183" s="16">
        <f t="shared" si="25"/>
        <v>41528</v>
      </c>
      <c r="N183" s="27">
        <v>0.5</v>
      </c>
      <c r="O183" s="28">
        <v>0.5</v>
      </c>
      <c r="P183" s="29">
        <f>M183*N183*O183</f>
        <v>10382</v>
      </c>
      <c r="Q183" s="3"/>
    </row>
    <row r="184" spans="1:17" x14ac:dyDescent="0.3">
      <c r="C184" s="57" t="s">
        <v>93</v>
      </c>
      <c r="D184" s="10"/>
      <c r="E184" s="10"/>
      <c r="F184" s="57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3"/>
    </row>
    <row r="185" spans="1:17" x14ac:dyDescent="0.3">
      <c r="A185" s="3"/>
      <c r="B185" s="3"/>
      <c r="C185" s="56">
        <v>42627.348611111112</v>
      </c>
      <c r="D185" s="11" t="s">
        <v>62</v>
      </c>
      <c r="E185" s="11"/>
      <c r="F185" s="56">
        <v>42627.43408564815</v>
      </c>
      <c r="G185" s="11" t="s">
        <v>12</v>
      </c>
      <c r="H185" s="12">
        <v>1856</v>
      </c>
      <c r="I185" s="12">
        <v>0</v>
      </c>
      <c r="J185" s="12">
        <v>0</v>
      </c>
      <c r="K185" s="12">
        <v>0</v>
      </c>
      <c r="L185" s="12">
        <v>1856</v>
      </c>
      <c r="M185" s="12">
        <v>1856</v>
      </c>
      <c r="N185" s="18"/>
      <c r="O185" s="18"/>
      <c r="P185" s="18"/>
    </row>
    <row r="186" spans="1:17" x14ac:dyDescent="0.3">
      <c r="A186" s="3"/>
      <c r="B186" s="3"/>
      <c r="C186" s="56">
        <v>42751.347916666666</v>
      </c>
      <c r="D186" s="11" t="s">
        <v>63</v>
      </c>
      <c r="E186" s="11"/>
      <c r="F186" s="56">
        <v>42751.409409722219</v>
      </c>
      <c r="G186" s="11" t="s">
        <v>12</v>
      </c>
      <c r="H186" s="12">
        <v>1856</v>
      </c>
      <c r="I186" s="12">
        <v>0</v>
      </c>
      <c r="J186" s="12">
        <v>0</v>
      </c>
      <c r="K186" s="12">
        <v>0</v>
      </c>
      <c r="L186" s="12">
        <v>1856</v>
      </c>
      <c r="M186" s="12">
        <v>1856</v>
      </c>
      <c r="N186" s="18"/>
      <c r="O186" s="18"/>
      <c r="P186" s="18"/>
    </row>
    <row r="187" spans="1:17" x14ac:dyDescent="0.3">
      <c r="A187" s="3"/>
      <c r="B187" s="3"/>
      <c r="C187" s="56"/>
      <c r="D187" s="11"/>
      <c r="E187" s="11"/>
      <c r="F187" s="56"/>
      <c r="G187" s="11"/>
      <c r="H187" s="12"/>
      <c r="I187" s="16">
        <f t="shared" ref="I187:M187" si="26">SUM(I185:I186)</f>
        <v>0</v>
      </c>
      <c r="J187" s="16">
        <f t="shared" si="26"/>
        <v>0</v>
      </c>
      <c r="K187" s="16">
        <f t="shared" si="26"/>
        <v>0</v>
      </c>
      <c r="L187" s="16">
        <f t="shared" si="26"/>
        <v>3712</v>
      </c>
      <c r="M187" s="16">
        <f t="shared" si="26"/>
        <v>3712</v>
      </c>
      <c r="N187" s="27">
        <v>0.5</v>
      </c>
      <c r="O187" s="28">
        <v>0.8</v>
      </c>
      <c r="P187" s="29">
        <f>M187*N187*O187</f>
        <v>1484.8000000000002</v>
      </c>
      <c r="Q187" s="3"/>
    </row>
    <row r="188" spans="1:17" x14ac:dyDescent="0.3">
      <c r="C188" s="57" t="s">
        <v>94</v>
      </c>
      <c r="D188" s="10"/>
      <c r="E188" s="10"/>
      <c r="F188" s="57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3"/>
    </row>
    <row r="189" spans="1:17" x14ac:dyDescent="0.3">
      <c r="A189" s="3"/>
      <c r="B189" s="3"/>
      <c r="C189" s="56">
        <v>43229.668055555558</v>
      </c>
      <c r="D189" s="11">
        <v>310</v>
      </c>
      <c r="E189" s="11"/>
      <c r="F189" s="56">
        <v>43229</v>
      </c>
      <c r="G189" s="11" t="s">
        <v>12</v>
      </c>
      <c r="H189" s="12">
        <v>10000</v>
      </c>
      <c r="I189" s="12">
        <v>0</v>
      </c>
      <c r="J189" s="12">
        <v>10000</v>
      </c>
      <c r="K189" s="12">
        <v>0</v>
      </c>
      <c r="L189" s="12">
        <v>0</v>
      </c>
      <c r="M189" s="12">
        <v>10000</v>
      </c>
      <c r="N189" s="18"/>
      <c r="O189" s="18"/>
      <c r="P189" s="18"/>
    </row>
    <row r="190" spans="1:17" x14ac:dyDescent="0.3">
      <c r="A190" s="3"/>
      <c r="B190" s="3"/>
      <c r="C190" s="56">
        <v>43229.804155092592</v>
      </c>
      <c r="D190" s="11">
        <v>309</v>
      </c>
      <c r="E190" s="11"/>
      <c r="F190" s="56">
        <v>43229.599999999999</v>
      </c>
      <c r="G190" s="11" t="s">
        <v>12</v>
      </c>
      <c r="H190" s="12">
        <v>10000</v>
      </c>
      <c r="I190" s="12">
        <v>0</v>
      </c>
      <c r="J190" s="12">
        <v>10000</v>
      </c>
      <c r="K190" s="12">
        <v>0</v>
      </c>
      <c r="L190" s="12">
        <v>0</v>
      </c>
      <c r="M190" s="12">
        <v>10000</v>
      </c>
      <c r="N190" s="18"/>
      <c r="O190" s="18"/>
      <c r="P190" s="18"/>
    </row>
    <row r="191" spans="1:17" x14ac:dyDescent="0.3">
      <c r="A191" s="3"/>
      <c r="B191" s="3"/>
      <c r="C191" s="56"/>
      <c r="D191" s="11"/>
      <c r="E191" s="11"/>
      <c r="F191" s="56"/>
      <c r="G191" s="11"/>
      <c r="H191" s="12"/>
      <c r="I191" s="16">
        <f t="shared" ref="I191:M191" si="27">SUM(I189:I190)</f>
        <v>0</v>
      </c>
      <c r="J191" s="16">
        <f t="shared" si="27"/>
        <v>20000</v>
      </c>
      <c r="K191" s="16">
        <f t="shared" si="27"/>
        <v>0</v>
      </c>
      <c r="L191" s="16">
        <f t="shared" si="27"/>
        <v>0</v>
      </c>
      <c r="M191" s="16">
        <f t="shared" si="27"/>
        <v>20000</v>
      </c>
      <c r="N191" s="27">
        <v>0</v>
      </c>
      <c r="O191" s="28">
        <v>0</v>
      </c>
      <c r="P191" s="29">
        <f>M191*N191*O191</f>
        <v>0</v>
      </c>
      <c r="Q191" s="3"/>
    </row>
    <row r="192" spans="1:17" x14ac:dyDescent="0.3">
      <c r="C192" s="57" t="s">
        <v>94</v>
      </c>
      <c r="D192" s="10"/>
      <c r="E192" s="10"/>
      <c r="F192" s="57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3"/>
    </row>
    <row r="193" spans="1:17" x14ac:dyDescent="0.3">
      <c r="A193" s="3"/>
      <c r="B193" s="3"/>
      <c r="C193" s="56">
        <v>42718.347916666666</v>
      </c>
      <c r="D193" s="11" t="s">
        <v>64</v>
      </c>
      <c r="E193" s="11"/>
      <c r="F193" s="56">
        <v>42718.714386574073</v>
      </c>
      <c r="G193" s="11" t="s">
        <v>12</v>
      </c>
      <c r="H193" s="12">
        <v>3944</v>
      </c>
      <c r="I193" s="12">
        <v>0</v>
      </c>
      <c r="J193" s="12">
        <v>0</v>
      </c>
      <c r="K193" s="12">
        <v>0</v>
      </c>
      <c r="L193" s="12">
        <v>3944</v>
      </c>
      <c r="M193" s="12">
        <v>3944</v>
      </c>
      <c r="N193" s="18"/>
      <c r="O193" s="18"/>
      <c r="P193" s="18"/>
    </row>
    <row r="194" spans="1:17" x14ac:dyDescent="0.3">
      <c r="A194" s="3"/>
      <c r="B194" s="3"/>
      <c r="C194" s="56">
        <v>42781.348611111112</v>
      </c>
      <c r="D194" s="11" t="s">
        <v>65</v>
      </c>
      <c r="E194" s="11"/>
      <c r="F194" s="56">
        <v>42781.496574074074</v>
      </c>
      <c r="G194" s="11" t="s">
        <v>12</v>
      </c>
      <c r="H194" s="12">
        <v>3944</v>
      </c>
      <c r="I194" s="12">
        <v>0</v>
      </c>
      <c r="J194" s="12">
        <v>0</v>
      </c>
      <c r="K194" s="12">
        <v>0</v>
      </c>
      <c r="L194" s="12">
        <v>3944</v>
      </c>
      <c r="M194" s="12">
        <v>3944</v>
      </c>
      <c r="N194" s="18"/>
      <c r="O194" s="18"/>
      <c r="P194" s="18"/>
    </row>
    <row r="195" spans="1:17" x14ac:dyDescent="0.3">
      <c r="A195" s="3"/>
      <c r="B195" s="3"/>
      <c r="C195" s="56"/>
      <c r="D195" s="11"/>
      <c r="E195" s="11"/>
      <c r="F195" s="56"/>
      <c r="G195" s="11"/>
      <c r="H195" s="12"/>
      <c r="I195" s="16">
        <f t="shared" ref="I195:M195" si="28">SUM(I193:I194)</f>
        <v>0</v>
      </c>
      <c r="J195" s="16">
        <f t="shared" si="28"/>
        <v>0</v>
      </c>
      <c r="K195" s="16">
        <f t="shared" si="28"/>
        <v>0</v>
      </c>
      <c r="L195" s="16">
        <f t="shared" si="28"/>
        <v>7888</v>
      </c>
      <c r="M195" s="16">
        <f t="shared" si="28"/>
        <v>7888</v>
      </c>
      <c r="N195" s="27">
        <v>0.5</v>
      </c>
      <c r="O195" s="28">
        <v>0.8</v>
      </c>
      <c r="P195" s="29">
        <f>M195*N195*O195</f>
        <v>3155.2000000000003</v>
      </c>
      <c r="Q195" s="3"/>
    </row>
    <row r="196" spans="1:17" x14ac:dyDescent="0.3">
      <c r="C196" s="57" t="s">
        <v>95</v>
      </c>
      <c r="D196" s="10"/>
      <c r="E196" s="10"/>
      <c r="F196" s="57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3"/>
    </row>
    <row r="197" spans="1:17" x14ac:dyDescent="0.3">
      <c r="A197" s="3"/>
      <c r="B197" s="3"/>
      <c r="C197" s="56">
        <v>43265.447222222225</v>
      </c>
      <c r="D197" s="11">
        <v>341</v>
      </c>
      <c r="E197" s="11"/>
      <c r="F197" s="56">
        <v>43265</v>
      </c>
      <c r="G197" s="11" t="s">
        <v>12</v>
      </c>
      <c r="H197" s="12">
        <v>22000</v>
      </c>
      <c r="I197" s="12">
        <v>22000</v>
      </c>
      <c r="J197" s="12">
        <v>0</v>
      </c>
      <c r="K197" s="12">
        <v>0</v>
      </c>
      <c r="L197" s="12">
        <v>0</v>
      </c>
      <c r="M197" s="12">
        <v>22000</v>
      </c>
      <c r="N197" s="18"/>
      <c r="O197" s="18"/>
      <c r="P197" s="18"/>
    </row>
    <row r="198" spans="1:17" x14ac:dyDescent="0.3">
      <c r="A198" s="3"/>
      <c r="B198" s="3"/>
      <c r="C198" s="56"/>
      <c r="D198" s="11"/>
      <c r="E198" s="11"/>
      <c r="F198" s="56"/>
      <c r="G198" s="11"/>
      <c r="H198" s="12"/>
      <c r="I198" s="16">
        <f t="shared" ref="I198:M198" si="29">I197</f>
        <v>22000</v>
      </c>
      <c r="J198" s="16">
        <f t="shared" si="29"/>
        <v>0</v>
      </c>
      <c r="K198" s="16">
        <f t="shared" si="29"/>
        <v>0</v>
      </c>
      <c r="L198" s="16">
        <f t="shared" si="29"/>
        <v>0</v>
      </c>
      <c r="M198" s="16">
        <f t="shared" si="29"/>
        <v>22000</v>
      </c>
      <c r="N198" s="27">
        <v>0</v>
      </c>
      <c r="O198" s="28">
        <v>0</v>
      </c>
      <c r="P198" s="29">
        <f>M198*N198*O198</f>
        <v>0</v>
      </c>
      <c r="Q198" s="3"/>
    </row>
    <row r="199" spans="1:17" x14ac:dyDescent="0.3">
      <c r="C199" s="57" t="s">
        <v>96</v>
      </c>
      <c r="D199" s="10"/>
      <c r="E199" s="10"/>
      <c r="F199" s="57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3"/>
    </row>
    <row r="200" spans="1:17" x14ac:dyDescent="0.3">
      <c r="A200" s="3"/>
      <c r="B200" s="3"/>
      <c r="C200" s="56">
        <v>43236.46875</v>
      </c>
      <c r="D200" s="11">
        <v>324</v>
      </c>
      <c r="E200" s="11"/>
      <c r="F200" s="56">
        <v>43236</v>
      </c>
      <c r="G200" s="11" t="s">
        <v>12</v>
      </c>
      <c r="H200" s="12">
        <v>4640</v>
      </c>
      <c r="I200" s="12">
        <v>0</v>
      </c>
      <c r="J200" s="12">
        <v>4640</v>
      </c>
      <c r="K200" s="12">
        <v>0</v>
      </c>
      <c r="L200" s="12">
        <v>0</v>
      </c>
      <c r="M200" s="12">
        <v>4640</v>
      </c>
      <c r="N200" s="18"/>
      <c r="O200" s="18"/>
      <c r="P200" s="18"/>
    </row>
    <row r="201" spans="1:17" x14ac:dyDescent="0.3">
      <c r="A201" s="3"/>
      <c r="B201" s="3"/>
      <c r="C201" s="56">
        <v>43265.758333333331</v>
      </c>
      <c r="D201" s="11">
        <v>351</v>
      </c>
      <c r="E201" s="11"/>
      <c r="F201" s="56">
        <v>43265</v>
      </c>
      <c r="G201" s="11" t="s">
        <v>12</v>
      </c>
      <c r="H201" s="12">
        <v>4640</v>
      </c>
      <c r="I201" s="12">
        <v>4640</v>
      </c>
      <c r="J201" s="12">
        <v>0</v>
      </c>
      <c r="K201" s="12">
        <v>0</v>
      </c>
      <c r="L201" s="12">
        <v>0</v>
      </c>
      <c r="M201" s="12">
        <v>4640</v>
      </c>
      <c r="N201" s="18"/>
      <c r="O201" s="18"/>
      <c r="P201" s="18"/>
    </row>
    <row r="202" spans="1:17" x14ac:dyDescent="0.3">
      <c r="A202" s="3"/>
      <c r="B202" s="3"/>
      <c r="C202" s="56"/>
      <c r="D202" s="11"/>
      <c r="E202" s="11"/>
      <c r="F202" s="56"/>
      <c r="G202" s="11"/>
      <c r="H202" s="12"/>
      <c r="I202" s="16">
        <f t="shared" ref="I202:M202" si="30">SUM(I200:I201)</f>
        <v>4640</v>
      </c>
      <c r="J202" s="16">
        <f t="shared" si="30"/>
        <v>4640</v>
      </c>
      <c r="K202" s="16">
        <f t="shared" si="30"/>
        <v>0</v>
      </c>
      <c r="L202" s="16">
        <f t="shared" si="30"/>
        <v>0</v>
      </c>
      <c r="M202" s="16">
        <f t="shared" si="30"/>
        <v>9280</v>
      </c>
      <c r="N202" s="27">
        <v>0</v>
      </c>
      <c r="O202" s="28">
        <v>0</v>
      </c>
      <c r="P202" s="29">
        <f>M202*N202*O202</f>
        <v>0</v>
      </c>
      <c r="Q202" s="3"/>
    </row>
    <row r="203" spans="1:17" x14ac:dyDescent="0.3">
      <c r="C203" s="57" t="s">
        <v>97</v>
      </c>
      <c r="D203" s="10"/>
      <c r="E203" s="10"/>
      <c r="F203" s="57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3"/>
    </row>
    <row r="204" spans="1:17" x14ac:dyDescent="0.3">
      <c r="A204" s="3"/>
      <c r="B204" s="3"/>
      <c r="C204" s="56">
        <v>43087.474305555559</v>
      </c>
      <c r="D204" s="11">
        <v>191</v>
      </c>
      <c r="E204" s="11"/>
      <c r="F204" s="56">
        <v>43087</v>
      </c>
      <c r="G204" s="11" t="s">
        <v>12</v>
      </c>
      <c r="H204" s="12">
        <v>812</v>
      </c>
      <c r="I204" s="12">
        <v>0</v>
      </c>
      <c r="J204" s="12">
        <v>0</v>
      </c>
      <c r="K204" s="12">
        <v>0</v>
      </c>
      <c r="L204" s="12">
        <v>812</v>
      </c>
      <c r="M204" s="12">
        <v>812</v>
      </c>
      <c r="N204" s="18"/>
      <c r="O204" s="18"/>
      <c r="P204" s="18"/>
    </row>
    <row r="205" spans="1:17" x14ac:dyDescent="0.3">
      <c r="A205" s="3"/>
      <c r="B205" s="3"/>
      <c r="C205" s="56"/>
      <c r="D205" s="11"/>
      <c r="E205" s="11"/>
      <c r="F205" s="56"/>
      <c r="G205" s="11"/>
      <c r="H205" s="12"/>
      <c r="I205" s="16">
        <f t="shared" ref="I205:M205" si="31">I204</f>
        <v>0</v>
      </c>
      <c r="J205" s="16">
        <f t="shared" si="31"/>
        <v>0</v>
      </c>
      <c r="K205" s="16">
        <f t="shared" si="31"/>
        <v>0</v>
      </c>
      <c r="L205" s="16">
        <f t="shared" si="31"/>
        <v>812</v>
      </c>
      <c r="M205" s="16">
        <f t="shared" si="31"/>
        <v>812</v>
      </c>
      <c r="N205" s="27">
        <v>1</v>
      </c>
      <c r="O205" s="28">
        <v>1</v>
      </c>
      <c r="P205" s="29">
        <f>M205*N205*O205</f>
        <v>812</v>
      </c>
      <c r="Q205" s="3"/>
    </row>
    <row r="206" spans="1:17" x14ac:dyDescent="0.3">
      <c r="C206" s="57" t="s">
        <v>98</v>
      </c>
      <c r="D206" s="10"/>
      <c r="E206" s="10"/>
      <c r="F206" s="57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3"/>
    </row>
    <row r="207" spans="1:17" x14ac:dyDescent="0.3">
      <c r="A207" s="3"/>
      <c r="B207" s="3"/>
      <c r="C207" s="56">
        <v>42765.54583333333</v>
      </c>
      <c r="D207" s="11" t="s">
        <v>66</v>
      </c>
      <c r="E207" s="11"/>
      <c r="F207" s="56">
        <v>42765.421759259261</v>
      </c>
      <c r="G207" s="11" t="s">
        <v>12</v>
      </c>
      <c r="H207" s="12">
        <v>11310</v>
      </c>
      <c r="I207" s="12">
        <v>0</v>
      </c>
      <c r="J207" s="12">
        <v>0</v>
      </c>
      <c r="K207" s="12">
        <v>0</v>
      </c>
      <c r="L207" s="12">
        <v>11310</v>
      </c>
      <c r="M207" s="12">
        <v>11310</v>
      </c>
      <c r="N207" s="18"/>
      <c r="O207" s="18"/>
      <c r="P207" s="18"/>
    </row>
    <row r="208" spans="1:17" x14ac:dyDescent="0.3">
      <c r="A208" s="3"/>
      <c r="B208" s="3"/>
      <c r="C208" s="56"/>
      <c r="D208" s="11"/>
      <c r="E208" s="11"/>
      <c r="F208" s="56"/>
      <c r="G208" s="11"/>
      <c r="H208" s="12"/>
      <c r="I208" s="16">
        <f t="shared" ref="I208:M208" si="32">I207</f>
        <v>0</v>
      </c>
      <c r="J208" s="16">
        <f t="shared" si="32"/>
        <v>0</v>
      </c>
      <c r="K208" s="16">
        <f t="shared" si="32"/>
        <v>0</v>
      </c>
      <c r="L208" s="16">
        <f t="shared" si="32"/>
        <v>11310</v>
      </c>
      <c r="M208" s="16">
        <f t="shared" si="32"/>
        <v>11310</v>
      </c>
      <c r="N208" s="27">
        <v>1</v>
      </c>
      <c r="O208" s="28">
        <v>1</v>
      </c>
      <c r="P208" s="29">
        <f>M208*N208*O208</f>
        <v>11310</v>
      </c>
      <c r="Q208" s="3"/>
    </row>
    <row r="209" spans="1:17" x14ac:dyDescent="0.3">
      <c r="C209" s="57" t="s">
        <v>99</v>
      </c>
      <c r="D209" s="10"/>
      <c r="E209" s="10"/>
      <c r="F209" s="57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3"/>
    </row>
    <row r="210" spans="1:17" x14ac:dyDescent="0.3">
      <c r="A210" s="3"/>
      <c r="B210" s="3"/>
      <c r="C210" s="56">
        <v>42200.302083333336</v>
      </c>
      <c r="D210" s="11" t="s">
        <v>67</v>
      </c>
      <c r="E210" s="11"/>
      <c r="F210" s="56">
        <v>42200</v>
      </c>
      <c r="G210" s="11" t="s">
        <v>12</v>
      </c>
      <c r="H210" s="12">
        <v>28536</v>
      </c>
      <c r="I210" s="12">
        <v>0</v>
      </c>
      <c r="J210" s="12">
        <v>0</v>
      </c>
      <c r="K210" s="12">
        <v>0</v>
      </c>
      <c r="L210" s="12">
        <v>22736</v>
      </c>
      <c r="M210" s="12">
        <v>22736</v>
      </c>
      <c r="N210" s="18"/>
      <c r="O210" s="18"/>
      <c r="P210" s="18"/>
    </row>
    <row r="211" spans="1:17" x14ac:dyDescent="0.3">
      <c r="A211" s="3"/>
      <c r="B211" s="3"/>
      <c r="C211" s="56">
        <v>42294.302777777775</v>
      </c>
      <c r="D211" s="11" t="s">
        <v>68</v>
      </c>
      <c r="E211" s="11"/>
      <c r="F211" s="56">
        <v>42294</v>
      </c>
      <c r="G211" s="11" t="s">
        <v>12</v>
      </c>
      <c r="H211" s="12">
        <v>17168</v>
      </c>
      <c r="I211" s="12">
        <v>0</v>
      </c>
      <c r="J211" s="12">
        <v>0</v>
      </c>
      <c r="K211" s="12">
        <v>0</v>
      </c>
      <c r="L211" s="12">
        <v>11368</v>
      </c>
      <c r="M211" s="12">
        <v>11368</v>
      </c>
      <c r="N211" s="18"/>
      <c r="O211" s="18"/>
      <c r="P211" s="18"/>
    </row>
    <row r="212" spans="1:17" x14ac:dyDescent="0.3">
      <c r="A212" s="3"/>
      <c r="B212" s="3"/>
      <c r="C212" s="56"/>
      <c r="D212" s="11"/>
      <c r="E212" s="11"/>
      <c r="F212" s="56"/>
      <c r="G212" s="11"/>
      <c r="H212" s="12"/>
      <c r="I212" s="16">
        <f t="shared" ref="I212:M212" si="33">SUM(I210:I211)</f>
        <v>0</v>
      </c>
      <c r="J212" s="16">
        <f t="shared" si="33"/>
        <v>0</v>
      </c>
      <c r="K212" s="16">
        <f t="shared" si="33"/>
        <v>0</v>
      </c>
      <c r="L212" s="16">
        <f t="shared" si="33"/>
        <v>34104</v>
      </c>
      <c r="M212" s="16">
        <f t="shared" si="33"/>
        <v>34104</v>
      </c>
      <c r="N212" s="27">
        <v>1</v>
      </c>
      <c r="O212" s="28">
        <v>1</v>
      </c>
      <c r="P212" s="29">
        <f>M212*N212*O212</f>
        <v>34104</v>
      </c>
      <c r="Q212" s="3"/>
    </row>
    <row r="213" spans="1:17" x14ac:dyDescent="0.3">
      <c r="C213" s="57" t="s">
        <v>100</v>
      </c>
      <c r="D213" s="10"/>
      <c r="E213" s="10"/>
      <c r="F213" s="57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3"/>
    </row>
    <row r="214" spans="1:17" x14ac:dyDescent="0.3">
      <c r="A214" s="3"/>
      <c r="B214" s="3"/>
      <c r="C214" s="56">
        <v>43236.470138888886</v>
      </c>
      <c r="D214" s="11">
        <v>327</v>
      </c>
      <c r="E214" s="11"/>
      <c r="F214" s="56">
        <v>43236</v>
      </c>
      <c r="G214" s="11" t="s">
        <v>12</v>
      </c>
      <c r="H214" s="12">
        <v>4350</v>
      </c>
      <c r="I214" s="12">
        <v>0</v>
      </c>
      <c r="J214" s="12">
        <v>4350</v>
      </c>
      <c r="K214" s="12">
        <v>0</v>
      </c>
      <c r="L214" s="12">
        <v>0</v>
      </c>
      <c r="M214" s="12">
        <v>4350</v>
      </c>
      <c r="N214" s="18"/>
      <c r="O214" s="18"/>
      <c r="P214" s="18"/>
    </row>
    <row r="215" spans="1:17" x14ac:dyDescent="0.3">
      <c r="A215" s="3"/>
      <c r="B215" s="3"/>
      <c r="C215" s="56">
        <v>43265.759722222225</v>
      </c>
      <c r="D215" s="11">
        <v>354</v>
      </c>
      <c r="E215" s="11"/>
      <c r="F215" s="56">
        <v>43265</v>
      </c>
      <c r="G215" s="11" t="s">
        <v>12</v>
      </c>
      <c r="H215" s="12">
        <v>4350</v>
      </c>
      <c r="I215" s="12">
        <v>4350</v>
      </c>
      <c r="J215" s="12">
        <v>0</v>
      </c>
      <c r="K215" s="12">
        <v>0</v>
      </c>
      <c r="L215" s="12">
        <v>0</v>
      </c>
      <c r="M215" s="12">
        <v>4350</v>
      </c>
      <c r="N215" s="18"/>
      <c r="O215" s="18"/>
      <c r="P215" s="18"/>
    </row>
    <row r="216" spans="1:17" x14ac:dyDescent="0.3">
      <c r="A216" s="3"/>
      <c r="B216" s="3"/>
      <c r="C216" s="56"/>
      <c r="D216" s="11"/>
      <c r="E216" s="11"/>
      <c r="F216" s="56"/>
      <c r="G216" s="11"/>
      <c r="H216" s="12"/>
      <c r="I216" s="16">
        <f t="shared" ref="I216:M216" si="34">SUM(I214:I215)</f>
        <v>4350</v>
      </c>
      <c r="J216" s="16">
        <f t="shared" si="34"/>
        <v>4350</v>
      </c>
      <c r="K216" s="16">
        <f t="shared" si="34"/>
        <v>0</v>
      </c>
      <c r="L216" s="16">
        <f t="shared" si="34"/>
        <v>0</v>
      </c>
      <c r="M216" s="16">
        <f t="shared" si="34"/>
        <v>8700</v>
      </c>
      <c r="N216" s="27">
        <v>0.3</v>
      </c>
      <c r="O216" s="28">
        <v>0.5</v>
      </c>
      <c r="P216" s="29">
        <f>M216*N216*O216</f>
        <v>1305</v>
      </c>
      <c r="Q216" s="3"/>
    </row>
    <row r="217" spans="1:17" x14ac:dyDescent="0.3">
      <c r="A217" s="3"/>
      <c r="B217" s="3"/>
      <c r="C217" s="56"/>
      <c r="D217" s="11"/>
      <c r="E217" s="11"/>
      <c r="F217" s="11"/>
      <c r="G217" s="11"/>
      <c r="H217" s="12"/>
      <c r="I217" s="12"/>
      <c r="J217" s="12"/>
      <c r="K217" s="12"/>
      <c r="L217" s="12"/>
      <c r="M217" s="12"/>
      <c r="N217" s="3"/>
      <c r="O217" s="3"/>
      <c r="P217" s="3"/>
      <c r="Q217" s="3"/>
    </row>
    <row r="218" spans="1:17" x14ac:dyDescent="0.3">
      <c r="A218" s="3"/>
      <c r="B218" s="3"/>
      <c r="C218" s="56"/>
      <c r="D218" s="11"/>
      <c r="E218" s="11"/>
      <c r="F218" s="13" t="s">
        <v>72</v>
      </c>
      <c r="G218" s="14"/>
      <c r="H218" s="15"/>
      <c r="I218" s="16">
        <f t="shared" ref="I218:M218" si="35">I15+I27+I32+I35+I45+I48+I54+I65+I69+I83+I87+I91+I96+I105+I109+I150+I155+I160+I163+I170+I173+I179+I183+I187+I191+I195+I198+I202+I205+I208+I212+I216</f>
        <v>282614.90999999997</v>
      </c>
      <c r="J218" s="16">
        <f t="shared" si="35"/>
        <v>184966.5</v>
      </c>
      <c r="K218" s="16">
        <f t="shared" si="35"/>
        <v>74472</v>
      </c>
      <c r="L218" s="16">
        <f t="shared" si="35"/>
        <v>975564.5</v>
      </c>
      <c r="M218" s="16">
        <f t="shared" si="35"/>
        <v>1517617.9100000001</v>
      </c>
      <c r="N218" s="30">
        <f>AVERAGE(N15:N216)</f>
        <v>0.2890625</v>
      </c>
      <c r="O218" s="30">
        <f>AVERAGE(O15:O216)</f>
        <v>0.38125000000000003</v>
      </c>
      <c r="P218" s="16">
        <f t="shared" ref="P218" si="36">P15+P27+P32+P35+P45+P48+P54+P65+P69+P83+P87+P91+P96+P105+P109+P150+P155+P160+P163+P170+P173+P179+P183+P187+P191+P195+P198+P202+P205+P208+P212+P216</f>
        <v>143523.60334999999</v>
      </c>
      <c r="Q218" s="3"/>
    </row>
    <row r="220" spans="1:17" x14ac:dyDescent="0.3">
      <c r="F220" s="13" t="s">
        <v>102</v>
      </c>
      <c r="G220" s="14"/>
      <c r="H220" s="15"/>
      <c r="I220" s="20">
        <f>I218/$M$218</f>
        <v>0.18622270344714101</v>
      </c>
      <c r="J220" s="20">
        <f>J218/$M$218</f>
        <v>0.12187949205212001</v>
      </c>
      <c r="K220" s="20">
        <f>K218/$M$218</f>
        <v>4.9071640173250192E-2</v>
      </c>
      <c r="L220" s="20">
        <f>L218/$M$218</f>
        <v>0.64282616432748863</v>
      </c>
      <c r="M220" s="20">
        <f>M218/$M$218</f>
        <v>1</v>
      </c>
    </row>
  </sheetData>
  <pageMargins left="0.75" right="0.75" top="1" bottom="1" header="0.5" footer="0.5"/>
  <drawing r:id="rId1"/>
  <legacyDrawing r:id="rId2"/>
  <controls>
    <mc:AlternateContent xmlns:mc="http://schemas.openxmlformats.org/markup-compatibility/2006">
      <mc:Choice Requires="x14">
        <control shapeId="3073" r:id="rId3" name="Control 1">
          <controlPr defaultSize="0" r:id="rId4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1</xdr:col>
                <xdr:colOff>22860</xdr:colOff>
                <xdr:row>5</xdr:row>
                <xdr:rowOff>121920</xdr:rowOff>
              </to>
            </anchor>
          </controlPr>
        </control>
      </mc:Choice>
      <mc:Fallback>
        <control shapeId="3073" r:id="rId3" name="Control 1"/>
      </mc:Fallback>
    </mc:AlternateContent>
    <mc:AlternateContent xmlns:mc="http://schemas.openxmlformats.org/markup-compatibility/2006">
      <mc:Choice Requires="x14">
        <control shapeId="3074" r:id="rId5" name="Control 2">
          <controlPr defaultSize="0" r:id="rId6">
            <anchor moveWithCells="1">
              <from>
                <xdr:col>16</xdr:col>
                <xdr:colOff>0</xdr:colOff>
                <xdr:row>5</xdr:row>
                <xdr:rowOff>0</xdr:rowOff>
              </from>
              <to>
                <xdr:col>18</xdr:col>
                <xdr:colOff>114300</xdr:colOff>
                <xdr:row>6</xdr:row>
                <xdr:rowOff>45720</xdr:rowOff>
              </to>
            </anchor>
          </controlPr>
        </control>
      </mc:Choice>
      <mc:Fallback>
        <control shapeId="3074" r:id="rId5" name="Control 2"/>
      </mc:Fallback>
    </mc:AlternateContent>
    <mc:AlternateContent xmlns:mc="http://schemas.openxmlformats.org/markup-compatibility/2006">
      <mc:Choice Requires="x14">
        <control shapeId="3075" r:id="rId7" name="Control 3">
          <controlPr defaultSize="0" r:id="rId8">
            <anchor moveWithCells="1">
              <from>
                <xdr:col>16</xdr:col>
                <xdr:colOff>0</xdr:colOff>
                <xdr:row>6</xdr:row>
                <xdr:rowOff>0</xdr:rowOff>
              </from>
              <to>
                <xdr:col>18</xdr:col>
                <xdr:colOff>114300</xdr:colOff>
                <xdr:row>7</xdr:row>
                <xdr:rowOff>45720</xdr:rowOff>
              </to>
            </anchor>
          </controlPr>
        </control>
      </mc:Choice>
      <mc:Fallback>
        <control shapeId="3075" r:id="rId7" name="Control 3"/>
      </mc:Fallback>
    </mc:AlternateContent>
    <mc:AlternateContent xmlns:mc="http://schemas.openxmlformats.org/markup-compatibility/2006">
      <mc:Choice Requires="x14">
        <control shapeId="3076" r:id="rId9" name="Control 4">
          <controlPr defaultSize="0" r:id="rId10">
            <anchor moveWithCells="1">
              <from>
                <xdr:col>16</xdr:col>
                <xdr:colOff>0</xdr:colOff>
                <xdr:row>7</xdr:row>
                <xdr:rowOff>0</xdr:rowOff>
              </from>
              <to>
                <xdr:col>18</xdr:col>
                <xdr:colOff>114300</xdr:colOff>
                <xdr:row>8</xdr:row>
                <xdr:rowOff>45720</xdr:rowOff>
              </to>
            </anchor>
          </controlPr>
        </control>
      </mc:Choice>
      <mc:Fallback>
        <control shapeId="3076" r:id="rId9" name="Control 4"/>
      </mc:Fallback>
    </mc:AlternateContent>
    <mc:AlternateContent xmlns:mc="http://schemas.openxmlformats.org/markup-compatibility/2006">
      <mc:Choice Requires="x14">
        <control shapeId="3077" r:id="rId11" name="Control 5">
          <controlPr defaultSize="0" r:id="rId12">
            <anchor moveWithCells="1">
              <from>
                <xdr:col>16</xdr:col>
                <xdr:colOff>0</xdr:colOff>
                <xdr:row>8</xdr:row>
                <xdr:rowOff>0</xdr:rowOff>
              </from>
              <to>
                <xdr:col>18</xdr:col>
                <xdr:colOff>114300</xdr:colOff>
                <xdr:row>9</xdr:row>
                <xdr:rowOff>45720</xdr:rowOff>
              </to>
            </anchor>
          </controlPr>
        </control>
      </mc:Choice>
      <mc:Fallback>
        <control shapeId="3077" r:id="rId11" name="Control 5"/>
      </mc:Fallback>
    </mc:AlternateContent>
    <mc:AlternateContent xmlns:mc="http://schemas.openxmlformats.org/markup-compatibility/2006">
      <mc:Choice Requires="x14">
        <control shapeId="3078" r:id="rId13" name="Control 6">
          <controlPr defaultSize="0" r:id="rId14">
            <anchor moveWithCells="1">
              <from>
                <xdr:col>16</xdr:col>
                <xdr:colOff>0</xdr:colOff>
                <xdr:row>9</xdr:row>
                <xdr:rowOff>0</xdr:rowOff>
              </from>
              <to>
                <xdr:col>18</xdr:col>
                <xdr:colOff>114300</xdr:colOff>
                <xdr:row>10</xdr:row>
                <xdr:rowOff>45720</xdr:rowOff>
              </to>
            </anchor>
          </controlPr>
        </control>
      </mc:Choice>
      <mc:Fallback>
        <control shapeId="3078" r:id="rId13" name="Control 6"/>
      </mc:Fallback>
    </mc:AlternateContent>
    <mc:AlternateContent xmlns:mc="http://schemas.openxmlformats.org/markup-compatibility/2006">
      <mc:Choice Requires="x14">
        <control shapeId="3079" r:id="rId15" name="Control 7">
          <controlPr defaultSize="0" r:id="rId16">
            <anchor moveWithCells="1">
              <from>
                <xdr:col>16</xdr:col>
                <xdr:colOff>0</xdr:colOff>
                <xdr:row>10</xdr:row>
                <xdr:rowOff>0</xdr:rowOff>
              </from>
              <to>
                <xdr:col>18</xdr:col>
                <xdr:colOff>114300</xdr:colOff>
                <xdr:row>11</xdr:row>
                <xdr:rowOff>45720</xdr:rowOff>
              </to>
            </anchor>
          </controlPr>
        </control>
      </mc:Choice>
      <mc:Fallback>
        <control shapeId="3079" r:id="rId15" name="Control 7"/>
      </mc:Fallback>
    </mc:AlternateContent>
    <mc:AlternateContent xmlns:mc="http://schemas.openxmlformats.org/markup-compatibility/2006">
      <mc:Choice Requires="x14">
        <control shapeId="3080" r:id="rId17" name="Control 8">
          <controlPr defaultSize="0" r:id="rId18">
            <anchor moveWithCells="1">
              <from>
                <xdr:col>16</xdr:col>
                <xdr:colOff>0</xdr:colOff>
                <xdr:row>11</xdr:row>
                <xdr:rowOff>0</xdr:rowOff>
              </from>
              <to>
                <xdr:col>18</xdr:col>
                <xdr:colOff>114300</xdr:colOff>
                <xdr:row>12</xdr:row>
                <xdr:rowOff>45720</xdr:rowOff>
              </to>
            </anchor>
          </controlPr>
        </control>
      </mc:Choice>
      <mc:Fallback>
        <control shapeId="3080" r:id="rId17" name="Control 8"/>
      </mc:Fallback>
    </mc:AlternateContent>
    <mc:AlternateContent xmlns:mc="http://schemas.openxmlformats.org/markup-compatibility/2006">
      <mc:Choice Requires="x14">
        <control shapeId="3081" r:id="rId19" name="Control 9">
          <controlPr defaultSize="0" r:id="rId20">
            <anchor moveWithCells="1">
              <from>
                <xdr:col>16</xdr:col>
                <xdr:colOff>0</xdr:colOff>
                <xdr:row>12</xdr:row>
                <xdr:rowOff>0</xdr:rowOff>
              </from>
              <to>
                <xdr:col>18</xdr:col>
                <xdr:colOff>114300</xdr:colOff>
                <xdr:row>13</xdr:row>
                <xdr:rowOff>45720</xdr:rowOff>
              </to>
            </anchor>
          </controlPr>
        </control>
      </mc:Choice>
      <mc:Fallback>
        <control shapeId="3081" r:id="rId19" name="Control 9"/>
      </mc:Fallback>
    </mc:AlternateContent>
    <mc:AlternateContent xmlns:mc="http://schemas.openxmlformats.org/markup-compatibility/2006">
      <mc:Choice Requires="x14">
        <control shapeId="3082" r:id="rId21" name="Control 10">
          <controlPr defaultSize="0" r:id="rId22">
            <anchor moveWithCells="1">
              <from>
                <xdr:col>16</xdr:col>
                <xdr:colOff>0</xdr:colOff>
                <xdr:row>13</xdr:row>
                <xdr:rowOff>0</xdr:rowOff>
              </from>
              <to>
                <xdr:col>18</xdr:col>
                <xdr:colOff>114300</xdr:colOff>
                <xdr:row>14</xdr:row>
                <xdr:rowOff>45720</xdr:rowOff>
              </to>
            </anchor>
          </controlPr>
        </control>
      </mc:Choice>
      <mc:Fallback>
        <control shapeId="3082" r:id="rId21" name="Control 10"/>
      </mc:Fallback>
    </mc:AlternateContent>
    <mc:AlternateContent xmlns:mc="http://schemas.openxmlformats.org/markup-compatibility/2006">
      <mc:Choice Requires="x14">
        <control shapeId="3083" r:id="rId23" name="Control 11">
          <controlPr defaultSize="0" r:id="rId24">
            <anchor moveWithCells="1">
              <from>
                <xdr:col>0</xdr:col>
                <xdr:colOff>0</xdr:colOff>
                <xdr:row>15</xdr:row>
                <xdr:rowOff>0</xdr:rowOff>
              </from>
              <to>
                <xdr:col>1</xdr:col>
                <xdr:colOff>22860</xdr:colOff>
                <xdr:row>16</xdr:row>
                <xdr:rowOff>121920</xdr:rowOff>
              </to>
            </anchor>
          </controlPr>
        </control>
      </mc:Choice>
      <mc:Fallback>
        <control shapeId="3083" r:id="rId23" name="Control 11"/>
      </mc:Fallback>
    </mc:AlternateContent>
    <mc:AlternateContent xmlns:mc="http://schemas.openxmlformats.org/markup-compatibility/2006">
      <mc:Choice Requires="x14">
        <control shapeId="3084" r:id="rId25" name="Control 12">
          <controlPr defaultSize="0" r:id="rId26">
            <anchor moveWithCells="1">
              <from>
                <xdr:col>16</xdr:col>
                <xdr:colOff>0</xdr:colOff>
                <xdr:row>16</xdr:row>
                <xdr:rowOff>0</xdr:rowOff>
              </from>
              <to>
                <xdr:col>18</xdr:col>
                <xdr:colOff>114300</xdr:colOff>
                <xdr:row>17</xdr:row>
                <xdr:rowOff>45720</xdr:rowOff>
              </to>
            </anchor>
          </controlPr>
        </control>
      </mc:Choice>
      <mc:Fallback>
        <control shapeId="3084" r:id="rId25" name="Control 12"/>
      </mc:Fallback>
    </mc:AlternateContent>
    <mc:AlternateContent xmlns:mc="http://schemas.openxmlformats.org/markup-compatibility/2006">
      <mc:Choice Requires="x14">
        <control shapeId="3085" r:id="rId27" name="Control 13">
          <controlPr defaultSize="0" r:id="rId28">
            <anchor moveWithCells="1">
              <from>
                <xdr:col>16</xdr:col>
                <xdr:colOff>0</xdr:colOff>
                <xdr:row>17</xdr:row>
                <xdr:rowOff>0</xdr:rowOff>
              </from>
              <to>
                <xdr:col>18</xdr:col>
                <xdr:colOff>114300</xdr:colOff>
                <xdr:row>18</xdr:row>
                <xdr:rowOff>45720</xdr:rowOff>
              </to>
            </anchor>
          </controlPr>
        </control>
      </mc:Choice>
      <mc:Fallback>
        <control shapeId="3085" r:id="rId27" name="Control 13"/>
      </mc:Fallback>
    </mc:AlternateContent>
    <mc:AlternateContent xmlns:mc="http://schemas.openxmlformats.org/markup-compatibility/2006">
      <mc:Choice Requires="x14">
        <control shapeId="3086" r:id="rId29" name="Control 14">
          <controlPr defaultSize="0" r:id="rId30">
            <anchor moveWithCells="1">
              <from>
                <xdr:col>16</xdr:col>
                <xdr:colOff>0</xdr:colOff>
                <xdr:row>18</xdr:row>
                <xdr:rowOff>0</xdr:rowOff>
              </from>
              <to>
                <xdr:col>18</xdr:col>
                <xdr:colOff>114300</xdr:colOff>
                <xdr:row>19</xdr:row>
                <xdr:rowOff>45720</xdr:rowOff>
              </to>
            </anchor>
          </controlPr>
        </control>
      </mc:Choice>
      <mc:Fallback>
        <control shapeId="3086" r:id="rId29" name="Control 14"/>
      </mc:Fallback>
    </mc:AlternateContent>
    <mc:AlternateContent xmlns:mc="http://schemas.openxmlformats.org/markup-compatibility/2006">
      <mc:Choice Requires="x14">
        <control shapeId="3087" r:id="rId31" name="Control 15">
          <controlPr defaultSize="0" r:id="rId32">
            <anchor moveWithCells="1">
              <from>
                <xdr:col>16</xdr:col>
                <xdr:colOff>0</xdr:colOff>
                <xdr:row>19</xdr:row>
                <xdr:rowOff>0</xdr:rowOff>
              </from>
              <to>
                <xdr:col>18</xdr:col>
                <xdr:colOff>114300</xdr:colOff>
                <xdr:row>20</xdr:row>
                <xdr:rowOff>45720</xdr:rowOff>
              </to>
            </anchor>
          </controlPr>
        </control>
      </mc:Choice>
      <mc:Fallback>
        <control shapeId="3087" r:id="rId31" name="Control 15"/>
      </mc:Fallback>
    </mc:AlternateContent>
    <mc:AlternateContent xmlns:mc="http://schemas.openxmlformats.org/markup-compatibility/2006">
      <mc:Choice Requires="x14">
        <control shapeId="3088" r:id="rId33" name="Control 16">
          <controlPr defaultSize="0" r:id="rId34">
            <anchor moveWithCells="1">
              <from>
                <xdr:col>16</xdr:col>
                <xdr:colOff>0</xdr:colOff>
                <xdr:row>20</xdr:row>
                <xdr:rowOff>0</xdr:rowOff>
              </from>
              <to>
                <xdr:col>18</xdr:col>
                <xdr:colOff>114300</xdr:colOff>
                <xdr:row>21</xdr:row>
                <xdr:rowOff>45720</xdr:rowOff>
              </to>
            </anchor>
          </controlPr>
        </control>
      </mc:Choice>
      <mc:Fallback>
        <control shapeId="3088" r:id="rId33" name="Control 16"/>
      </mc:Fallback>
    </mc:AlternateContent>
    <mc:AlternateContent xmlns:mc="http://schemas.openxmlformats.org/markup-compatibility/2006">
      <mc:Choice Requires="x14">
        <control shapeId="3089" r:id="rId35" name="Control 17">
          <controlPr defaultSize="0" r:id="rId36">
            <anchor moveWithCells="1">
              <from>
                <xdr:col>16</xdr:col>
                <xdr:colOff>0</xdr:colOff>
                <xdr:row>21</xdr:row>
                <xdr:rowOff>0</xdr:rowOff>
              </from>
              <to>
                <xdr:col>18</xdr:col>
                <xdr:colOff>114300</xdr:colOff>
                <xdr:row>22</xdr:row>
                <xdr:rowOff>45720</xdr:rowOff>
              </to>
            </anchor>
          </controlPr>
        </control>
      </mc:Choice>
      <mc:Fallback>
        <control shapeId="3089" r:id="rId35" name="Control 17"/>
      </mc:Fallback>
    </mc:AlternateContent>
    <mc:AlternateContent xmlns:mc="http://schemas.openxmlformats.org/markup-compatibility/2006">
      <mc:Choice Requires="x14">
        <control shapeId="3090" r:id="rId37" name="Control 18">
          <controlPr defaultSize="0" r:id="rId38">
            <anchor moveWithCells="1">
              <from>
                <xdr:col>16</xdr:col>
                <xdr:colOff>0</xdr:colOff>
                <xdr:row>22</xdr:row>
                <xdr:rowOff>0</xdr:rowOff>
              </from>
              <to>
                <xdr:col>18</xdr:col>
                <xdr:colOff>114300</xdr:colOff>
                <xdr:row>23</xdr:row>
                <xdr:rowOff>45720</xdr:rowOff>
              </to>
            </anchor>
          </controlPr>
        </control>
      </mc:Choice>
      <mc:Fallback>
        <control shapeId="3090" r:id="rId37" name="Control 18"/>
      </mc:Fallback>
    </mc:AlternateContent>
    <mc:AlternateContent xmlns:mc="http://schemas.openxmlformats.org/markup-compatibility/2006">
      <mc:Choice Requires="x14">
        <control shapeId="3091" r:id="rId39" name="Control 19">
          <controlPr defaultSize="0" r:id="rId40">
            <anchor moveWithCells="1">
              <from>
                <xdr:col>16</xdr:col>
                <xdr:colOff>0</xdr:colOff>
                <xdr:row>23</xdr:row>
                <xdr:rowOff>0</xdr:rowOff>
              </from>
              <to>
                <xdr:col>18</xdr:col>
                <xdr:colOff>114300</xdr:colOff>
                <xdr:row>24</xdr:row>
                <xdr:rowOff>45720</xdr:rowOff>
              </to>
            </anchor>
          </controlPr>
        </control>
      </mc:Choice>
      <mc:Fallback>
        <control shapeId="3091" r:id="rId39" name="Control 19"/>
      </mc:Fallback>
    </mc:AlternateContent>
    <mc:AlternateContent xmlns:mc="http://schemas.openxmlformats.org/markup-compatibility/2006">
      <mc:Choice Requires="x14">
        <control shapeId="3092" r:id="rId41" name="Control 20">
          <controlPr defaultSize="0" r:id="rId42">
            <anchor moveWithCells="1">
              <from>
                <xdr:col>16</xdr:col>
                <xdr:colOff>0</xdr:colOff>
                <xdr:row>24</xdr:row>
                <xdr:rowOff>0</xdr:rowOff>
              </from>
              <to>
                <xdr:col>18</xdr:col>
                <xdr:colOff>114300</xdr:colOff>
                <xdr:row>25</xdr:row>
                <xdr:rowOff>45720</xdr:rowOff>
              </to>
            </anchor>
          </controlPr>
        </control>
      </mc:Choice>
      <mc:Fallback>
        <control shapeId="3092" r:id="rId41" name="Control 20"/>
      </mc:Fallback>
    </mc:AlternateContent>
    <mc:AlternateContent xmlns:mc="http://schemas.openxmlformats.org/markup-compatibility/2006">
      <mc:Choice Requires="x14">
        <control shapeId="3093" r:id="rId43" name="Control 21">
          <controlPr defaultSize="0" r:id="rId44">
            <anchor moveWithCells="1">
              <from>
                <xdr:col>16</xdr:col>
                <xdr:colOff>0</xdr:colOff>
                <xdr:row>25</xdr:row>
                <xdr:rowOff>0</xdr:rowOff>
              </from>
              <to>
                <xdr:col>18</xdr:col>
                <xdr:colOff>114300</xdr:colOff>
                <xdr:row>26</xdr:row>
                <xdr:rowOff>45720</xdr:rowOff>
              </to>
            </anchor>
          </controlPr>
        </control>
      </mc:Choice>
      <mc:Fallback>
        <control shapeId="3093" r:id="rId43" name="Control 21"/>
      </mc:Fallback>
    </mc:AlternateContent>
    <mc:AlternateContent xmlns:mc="http://schemas.openxmlformats.org/markup-compatibility/2006">
      <mc:Choice Requires="x14">
        <control shapeId="3094" r:id="rId45" name="Control 22">
          <controlPr defaultSize="0" r:id="rId46">
            <anchor moveWithCells="1">
              <from>
                <xdr:col>0</xdr:col>
                <xdr:colOff>0</xdr:colOff>
                <xdr:row>27</xdr:row>
                <xdr:rowOff>0</xdr:rowOff>
              </from>
              <to>
                <xdr:col>1</xdr:col>
                <xdr:colOff>22860</xdr:colOff>
                <xdr:row>28</xdr:row>
                <xdr:rowOff>121920</xdr:rowOff>
              </to>
            </anchor>
          </controlPr>
        </control>
      </mc:Choice>
      <mc:Fallback>
        <control shapeId="3094" r:id="rId45" name="Control 22"/>
      </mc:Fallback>
    </mc:AlternateContent>
    <mc:AlternateContent xmlns:mc="http://schemas.openxmlformats.org/markup-compatibility/2006">
      <mc:Choice Requires="x14">
        <control shapeId="3095" r:id="rId47" name="Control 23">
          <controlPr defaultSize="0" r:id="rId48">
            <anchor moveWithCells="1">
              <from>
                <xdr:col>16</xdr:col>
                <xdr:colOff>0</xdr:colOff>
                <xdr:row>28</xdr:row>
                <xdr:rowOff>0</xdr:rowOff>
              </from>
              <to>
                <xdr:col>18</xdr:col>
                <xdr:colOff>114300</xdr:colOff>
                <xdr:row>29</xdr:row>
                <xdr:rowOff>45720</xdr:rowOff>
              </to>
            </anchor>
          </controlPr>
        </control>
      </mc:Choice>
      <mc:Fallback>
        <control shapeId="3095" r:id="rId47" name="Control 23"/>
      </mc:Fallback>
    </mc:AlternateContent>
    <mc:AlternateContent xmlns:mc="http://schemas.openxmlformats.org/markup-compatibility/2006">
      <mc:Choice Requires="x14">
        <control shapeId="3096" r:id="rId49" name="Control 24">
          <controlPr defaultSize="0" r:id="rId50">
            <anchor moveWithCells="1">
              <from>
                <xdr:col>16</xdr:col>
                <xdr:colOff>0</xdr:colOff>
                <xdr:row>29</xdr:row>
                <xdr:rowOff>0</xdr:rowOff>
              </from>
              <to>
                <xdr:col>18</xdr:col>
                <xdr:colOff>114300</xdr:colOff>
                <xdr:row>30</xdr:row>
                <xdr:rowOff>45720</xdr:rowOff>
              </to>
            </anchor>
          </controlPr>
        </control>
      </mc:Choice>
      <mc:Fallback>
        <control shapeId="3096" r:id="rId49" name="Control 24"/>
      </mc:Fallback>
    </mc:AlternateContent>
    <mc:AlternateContent xmlns:mc="http://schemas.openxmlformats.org/markup-compatibility/2006">
      <mc:Choice Requires="x14">
        <control shapeId="3097" r:id="rId51" name="Control 25">
          <controlPr defaultSize="0" r:id="rId52">
            <anchor moveWithCells="1">
              <from>
                <xdr:col>16</xdr:col>
                <xdr:colOff>0</xdr:colOff>
                <xdr:row>30</xdr:row>
                <xdr:rowOff>0</xdr:rowOff>
              </from>
              <to>
                <xdr:col>18</xdr:col>
                <xdr:colOff>114300</xdr:colOff>
                <xdr:row>31</xdr:row>
                <xdr:rowOff>45720</xdr:rowOff>
              </to>
            </anchor>
          </controlPr>
        </control>
      </mc:Choice>
      <mc:Fallback>
        <control shapeId="3097" r:id="rId51" name="Control 25"/>
      </mc:Fallback>
    </mc:AlternateContent>
    <mc:AlternateContent xmlns:mc="http://schemas.openxmlformats.org/markup-compatibility/2006">
      <mc:Choice Requires="x14">
        <control shapeId="3098" r:id="rId53" name="Control 26">
          <controlPr defaultSize="0" r:id="rId54">
            <anchor moveWithCells="1">
              <from>
                <xdr:col>0</xdr:col>
                <xdr:colOff>0</xdr:colOff>
                <xdr:row>32</xdr:row>
                <xdr:rowOff>0</xdr:rowOff>
              </from>
              <to>
                <xdr:col>1</xdr:col>
                <xdr:colOff>22860</xdr:colOff>
                <xdr:row>33</xdr:row>
                <xdr:rowOff>121920</xdr:rowOff>
              </to>
            </anchor>
          </controlPr>
        </control>
      </mc:Choice>
      <mc:Fallback>
        <control shapeId="3098" r:id="rId53" name="Control 26"/>
      </mc:Fallback>
    </mc:AlternateContent>
    <mc:AlternateContent xmlns:mc="http://schemas.openxmlformats.org/markup-compatibility/2006">
      <mc:Choice Requires="x14">
        <control shapeId="3099" r:id="rId55" name="Control 27">
          <controlPr defaultSize="0" r:id="rId56">
            <anchor moveWithCells="1">
              <from>
                <xdr:col>16</xdr:col>
                <xdr:colOff>0</xdr:colOff>
                <xdr:row>33</xdr:row>
                <xdr:rowOff>0</xdr:rowOff>
              </from>
              <to>
                <xdr:col>18</xdr:col>
                <xdr:colOff>114300</xdr:colOff>
                <xdr:row>34</xdr:row>
                <xdr:rowOff>45720</xdr:rowOff>
              </to>
            </anchor>
          </controlPr>
        </control>
      </mc:Choice>
      <mc:Fallback>
        <control shapeId="3099" r:id="rId55" name="Control 27"/>
      </mc:Fallback>
    </mc:AlternateContent>
    <mc:AlternateContent xmlns:mc="http://schemas.openxmlformats.org/markup-compatibility/2006">
      <mc:Choice Requires="x14">
        <control shapeId="3100" r:id="rId57" name="Control 28">
          <controlPr defaultSize="0" r:id="rId58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1</xdr:col>
                <xdr:colOff>22860</xdr:colOff>
                <xdr:row>36</xdr:row>
                <xdr:rowOff>121920</xdr:rowOff>
              </to>
            </anchor>
          </controlPr>
        </control>
      </mc:Choice>
      <mc:Fallback>
        <control shapeId="3100" r:id="rId57" name="Control 28"/>
      </mc:Fallback>
    </mc:AlternateContent>
    <mc:AlternateContent xmlns:mc="http://schemas.openxmlformats.org/markup-compatibility/2006">
      <mc:Choice Requires="x14">
        <control shapeId="3101" r:id="rId59" name="Control 29">
          <controlPr defaultSize="0" r:id="rId60">
            <anchor moveWithCells="1">
              <from>
                <xdr:col>16</xdr:col>
                <xdr:colOff>0</xdr:colOff>
                <xdr:row>36</xdr:row>
                <xdr:rowOff>0</xdr:rowOff>
              </from>
              <to>
                <xdr:col>18</xdr:col>
                <xdr:colOff>114300</xdr:colOff>
                <xdr:row>37</xdr:row>
                <xdr:rowOff>45720</xdr:rowOff>
              </to>
            </anchor>
          </controlPr>
        </control>
      </mc:Choice>
      <mc:Fallback>
        <control shapeId="3101" r:id="rId59" name="Control 29"/>
      </mc:Fallback>
    </mc:AlternateContent>
    <mc:AlternateContent xmlns:mc="http://schemas.openxmlformats.org/markup-compatibility/2006">
      <mc:Choice Requires="x14">
        <control shapeId="3102" r:id="rId61" name="Control 30">
          <controlPr defaultSize="0" r:id="rId62">
            <anchor moveWithCells="1">
              <from>
                <xdr:col>16</xdr:col>
                <xdr:colOff>0</xdr:colOff>
                <xdr:row>37</xdr:row>
                <xdr:rowOff>0</xdr:rowOff>
              </from>
              <to>
                <xdr:col>18</xdr:col>
                <xdr:colOff>114300</xdr:colOff>
                <xdr:row>38</xdr:row>
                <xdr:rowOff>45720</xdr:rowOff>
              </to>
            </anchor>
          </controlPr>
        </control>
      </mc:Choice>
      <mc:Fallback>
        <control shapeId="3102" r:id="rId61" name="Control 30"/>
      </mc:Fallback>
    </mc:AlternateContent>
    <mc:AlternateContent xmlns:mc="http://schemas.openxmlformats.org/markup-compatibility/2006">
      <mc:Choice Requires="x14">
        <control shapeId="3103" r:id="rId63" name="Control 31">
          <controlPr defaultSize="0" r:id="rId64">
            <anchor moveWithCells="1">
              <from>
                <xdr:col>16</xdr:col>
                <xdr:colOff>0</xdr:colOff>
                <xdr:row>38</xdr:row>
                <xdr:rowOff>0</xdr:rowOff>
              </from>
              <to>
                <xdr:col>18</xdr:col>
                <xdr:colOff>114300</xdr:colOff>
                <xdr:row>39</xdr:row>
                <xdr:rowOff>45720</xdr:rowOff>
              </to>
            </anchor>
          </controlPr>
        </control>
      </mc:Choice>
      <mc:Fallback>
        <control shapeId="3103" r:id="rId63" name="Control 31"/>
      </mc:Fallback>
    </mc:AlternateContent>
    <mc:AlternateContent xmlns:mc="http://schemas.openxmlformats.org/markup-compatibility/2006">
      <mc:Choice Requires="x14">
        <control shapeId="3104" r:id="rId65" name="Control 32">
          <controlPr defaultSize="0" r:id="rId66">
            <anchor moveWithCells="1">
              <from>
                <xdr:col>16</xdr:col>
                <xdr:colOff>0</xdr:colOff>
                <xdr:row>39</xdr:row>
                <xdr:rowOff>0</xdr:rowOff>
              </from>
              <to>
                <xdr:col>18</xdr:col>
                <xdr:colOff>114300</xdr:colOff>
                <xdr:row>40</xdr:row>
                <xdr:rowOff>45720</xdr:rowOff>
              </to>
            </anchor>
          </controlPr>
        </control>
      </mc:Choice>
      <mc:Fallback>
        <control shapeId="3104" r:id="rId65" name="Control 32"/>
      </mc:Fallback>
    </mc:AlternateContent>
    <mc:AlternateContent xmlns:mc="http://schemas.openxmlformats.org/markup-compatibility/2006">
      <mc:Choice Requires="x14">
        <control shapeId="3105" r:id="rId67" name="Control 33">
          <controlPr defaultSize="0" r:id="rId68">
            <anchor moveWithCells="1">
              <from>
                <xdr:col>16</xdr:col>
                <xdr:colOff>0</xdr:colOff>
                <xdr:row>40</xdr:row>
                <xdr:rowOff>0</xdr:rowOff>
              </from>
              <to>
                <xdr:col>18</xdr:col>
                <xdr:colOff>114300</xdr:colOff>
                <xdr:row>41</xdr:row>
                <xdr:rowOff>45720</xdr:rowOff>
              </to>
            </anchor>
          </controlPr>
        </control>
      </mc:Choice>
      <mc:Fallback>
        <control shapeId="3105" r:id="rId67" name="Control 33"/>
      </mc:Fallback>
    </mc:AlternateContent>
    <mc:AlternateContent xmlns:mc="http://schemas.openxmlformats.org/markup-compatibility/2006">
      <mc:Choice Requires="x14">
        <control shapeId="3106" r:id="rId69" name="Control 34">
          <controlPr defaultSize="0" r:id="rId70">
            <anchor moveWithCells="1">
              <from>
                <xdr:col>16</xdr:col>
                <xdr:colOff>0</xdr:colOff>
                <xdr:row>41</xdr:row>
                <xdr:rowOff>0</xdr:rowOff>
              </from>
              <to>
                <xdr:col>18</xdr:col>
                <xdr:colOff>114300</xdr:colOff>
                <xdr:row>42</xdr:row>
                <xdr:rowOff>45720</xdr:rowOff>
              </to>
            </anchor>
          </controlPr>
        </control>
      </mc:Choice>
      <mc:Fallback>
        <control shapeId="3106" r:id="rId69" name="Control 34"/>
      </mc:Fallback>
    </mc:AlternateContent>
    <mc:AlternateContent xmlns:mc="http://schemas.openxmlformats.org/markup-compatibility/2006">
      <mc:Choice Requires="x14">
        <control shapeId="3107" r:id="rId71" name="Control 35">
          <controlPr defaultSize="0" r:id="rId72">
            <anchor moveWithCells="1">
              <from>
                <xdr:col>16</xdr:col>
                <xdr:colOff>0</xdr:colOff>
                <xdr:row>42</xdr:row>
                <xdr:rowOff>0</xdr:rowOff>
              </from>
              <to>
                <xdr:col>18</xdr:col>
                <xdr:colOff>114300</xdr:colOff>
                <xdr:row>43</xdr:row>
                <xdr:rowOff>45720</xdr:rowOff>
              </to>
            </anchor>
          </controlPr>
        </control>
      </mc:Choice>
      <mc:Fallback>
        <control shapeId="3107" r:id="rId71" name="Control 35"/>
      </mc:Fallback>
    </mc:AlternateContent>
    <mc:AlternateContent xmlns:mc="http://schemas.openxmlformats.org/markup-compatibility/2006">
      <mc:Choice Requires="x14">
        <control shapeId="3108" r:id="rId73" name="Control 36">
          <controlPr defaultSize="0" r:id="rId74">
            <anchor moveWithCells="1">
              <from>
                <xdr:col>16</xdr:col>
                <xdr:colOff>0</xdr:colOff>
                <xdr:row>43</xdr:row>
                <xdr:rowOff>0</xdr:rowOff>
              </from>
              <to>
                <xdr:col>18</xdr:col>
                <xdr:colOff>114300</xdr:colOff>
                <xdr:row>44</xdr:row>
                <xdr:rowOff>45720</xdr:rowOff>
              </to>
            </anchor>
          </controlPr>
        </control>
      </mc:Choice>
      <mc:Fallback>
        <control shapeId="3108" r:id="rId73" name="Control 36"/>
      </mc:Fallback>
    </mc:AlternateContent>
    <mc:AlternateContent xmlns:mc="http://schemas.openxmlformats.org/markup-compatibility/2006">
      <mc:Choice Requires="x14">
        <control shapeId="3109" r:id="rId75" name="Control 37">
          <controlPr defaultSize="0" r:id="rId76">
            <anchor moveWithCells="1">
              <from>
                <xdr:col>0</xdr:col>
                <xdr:colOff>0</xdr:colOff>
                <xdr:row>45</xdr:row>
                <xdr:rowOff>0</xdr:rowOff>
              </from>
              <to>
                <xdr:col>1</xdr:col>
                <xdr:colOff>22860</xdr:colOff>
                <xdr:row>46</xdr:row>
                <xdr:rowOff>121920</xdr:rowOff>
              </to>
            </anchor>
          </controlPr>
        </control>
      </mc:Choice>
      <mc:Fallback>
        <control shapeId="3109" r:id="rId75" name="Control 37"/>
      </mc:Fallback>
    </mc:AlternateContent>
    <mc:AlternateContent xmlns:mc="http://schemas.openxmlformats.org/markup-compatibility/2006">
      <mc:Choice Requires="x14">
        <control shapeId="3110" r:id="rId77" name="Control 38">
          <controlPr defaultSize="0" r:id="rId78">
            <anchor moveWithCells="1">
              <from>
                <xdr:col>16</xdr:col>
                <xdr:colOff>0</xdr:colOff>
                <xdr:row>46</xdr:row>
                <xdr:rowOff>0</xdr:rowOff>
              </from>
              <to>
                <xdr:col>18</xdr:col>
                <xdr:colOff>114300</xdr:colOff>
                <xdr:row>47</xdr:row>
                <xdr:rowOff>45720</xdr:rowOff>
              </to>
            </anchor>
          </controlPr>
        </control>
      </mc:Choice>
      <mc:Fallback>
        <control shapeId="3110" r:id="rId77" name="Control 38"/>
      </mc:Fallback>
    </mc:AlternateContent>
    <mc:AlternateContent xmlns:mc="http://schemas.openxmlformats.org/markup-compatibility/2006">
      <mc:Choice Requires="x14">
        <control shapeId="3111" r:id="rId79" name="Control 39">
          <controlPr defaultSize="0" r:id="rId80">
            <anchor moveWithCells="1">
              <from>
                <xdr:col>0</xdr:col>
                <xdr:colOff>0</xdr:colOff>
                <xdr:row>48</xdr:row>
                <xdr:rowOff>0</xdr:rowOff>
              </from>
              <to>
                <xdr:col>1</xdr:col>
                <xdr:colOff>22860</xdr:colOff>
                <xdr:row>49</xdr:row>
                <xdr:rowOff>121920</xdr:rowOff>
              </to>
            </anchor>
          </controlPr>
        </control>
      </mc:Choice>
      <mc:Fallback>
        <control shapeId="3111" r:id="rId79" name="Control 39"/>
      </mc:Fallback>
    </mc:AlternateContent>
    <mc:AlternateContent xmlns:mc="http://schemas.openxmlformats.org/markup-compatibility/2006">
      <mc:Choice Requires="x14">
        <control shapeId="3112" r:id="rId81" name="Control 40">
          <controlPr defaultSize="0" r:id="rId82">
            <anchor moveWithCells="1">
              <from>
                <xdr:col>16</xdr:col>
                <xdr:colOff>0</xdr:colOff>
                <xdr:row>49</xdr:row>
                <xdr:rowOff>0</xdr:rowOff>
              </from>
              <to>
                <xdr:col>18</xdr:col>
                <xdr:colOff>114300</xdr:colOff>
                <xdr:row>50</xdr:row>
                <xdr:rowOff>45720</xdr:rowOff>
              </to>
            </anchor>
          </controlPr>
        </control>
      </mc:Choice>
      <mc:Fallback>
        <control shapeId="3112" r:id="rId81" name="Control 40"/>
      </mc:Fallback>
    </mc:AlternateContent>
    <mc:AlternateContent xmlns:mc="http://schemas.openxmlformats.org/markup-compatibility/2006">
      <mc:Choice Requires="x14">
        <control shapeId="3113" r:id="rId83" name="Control 41">
          <controlPr defaultSize="0" r:id="rId84">
            <anchor moveWithCells="1">
              <from>
                <xdr:col>16</xdr:col>
                <xdr:colOff>0</xdr:colOff>
                <xdr:row>50</xdr:row>
                <xdr:rowOff>0</xdr:rowOff>
              </from>
              <to>
                <xdr:col>18</xdr:col>
                <xdr:colOff>114300</xdr:colOff>
                <xdr:row>51</xdr:row>
                <xdr:rowOff>45720</xdr:rowOff>
              </to>
            </anchor>
          </controlPr>
        </control>
      </mc:Choice>
      <mc:Fallback>
        <control shapeId="3113" r:id="rId83" name="Control 41"/>
      </mc:Fallback>
    </mc:AlternateContent>
    <mc:AlternateContent xmlns:mc="http://schemas.openxmlformats.org/markup-compatibility/2006">
      <mc:Choice Requires="x14">
        <control shapeId="3114" r:id="rId85" name="Control 42">
          <controlPr defaultSize="0" r:id="rId86">
            <anchor moveWithCells="1">
              <from>
                <xdr:col>16</xdr:col>
                <xdr:colOff>0</xdr:colOff>
                <xdr:row>51</xdr:row>
                <xdr:rowOff>0</xdr:rowOff>
              </from>
              <to>
                <xdr:col>18</xdr:col>
                <xdr:colOff>114300</xdr:colOff>
                <xdr:row>52</xdr:row>
                <xdr:rowOff>45720</xdr:rowOff>
              </to>
            </anchor>
          </controlPr>
        </control>
      </mc:Choice>
      <mc:Fallback>
        <control shapeId="3114" r:id="rId85" name="Control 42"/>
      </mc:Fallback>
    </mc:AlternateContent>
    <mc:AlternateContent xmlns:mc="http://schemas.openxmlformats.org/markup-compatibility/2006">
      <mc:Choice Requires="x14">
        <control shapeId="3115" r:id="rId87" name="Control 43">
          <controlPr defaultSize="0" r:id="rId88">
            <anchor moveWithCells="1">
              <from>
                <xdr:col>16</xdr:col>
                <xdr:colOff>0</xdr:colOff>
                <xdr:row>52</xdr:row>
                <xdr:rowOff>0</xdr:rowOff>
              </from>
              <to>
                <xdr:col>18</xdr:col>
                <xdr:colOff>114300</xdr:colOff>
                <xdr:row>53</xdr:row>
                <xdr:rowOff>45720</xdr:rowOff>
              </to>
            </anchor>
          </controlPr>
        </control>
      </mc:Choice>
      <mc:Fallback>
        <control shapeId="3115" r:id="rId87" name="Control 43"/>
      </mc:Fallback>
    </mc:AlternateContent>
    <mc:AlternateContent xmlns:mc="http://schemas.openxmlformats.org/markup-compatibility/2006">
      <mc:Choice Requires="x14">
        <control shapeId="3116" r:id="rId89" name="Control 44">
          <controlPr defaultSize="0" r:id="rId90">
            <anchor mov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22860</xdr:colOff>
                <xdr:row>55</xdr:row>
                <xdr:rowOff>121920</xdr:rowOff>
              </to>
            </anchor>
          </controlPr>
        </control>
      </mc:Choice>
      <mc:Fallback>
        <control shapeId="3116" r:id="rId89" name="Control 44"/>
      </mc:Fallback>
    </mc:AlternateContent>
    <mc:AlternateContent xmlns:mc="http://schemas.openxmlformats.org/markup-compatibility/2006">
      <mc:Choice Requires="x14">
        <control shapeId="3117" r:id="rId91" name="Control 45">
          <controlPr defaultSize="0" r:id="rId92">
            <anchor moveWithCells="1">
              <from>
                <xdr:col>16</xdr:col>
                <xdr:colOff>0</xdr:colOff>
                <xdr:row>55</xdr:row>
                <xdr:rowOff>0</xdr:rowOff>
              </from>
              <to>
                <xdr:col>18</xdr:col>
                <xdr:colOff>114300</xdr:colOff>
                <xdr:row>56</xdr:row>
                <xdr:rowOff>45720</xdr:rowOff>
              </to>
            </anchor>
          </controlPr>
        </control>
      </mc:Choice>
      <mc:Fallback>
        <control shapeId="3117" r:id="rId91" name="Control 45"/>
      </mc:Fallback>
    </mc:AlternateContent>
    <mc:AlternateContent xmlns:mc="http://schemas.openxmlformats.org/markup-compatibility/2006">
      <mc:Choice Requires="x14">
        <control shapeId="3118" r:id="rId93" name="Control 46">
          <controlPr defaultSize="0" r:id="rId94">
            <anchor moveWithCells="1">
              <from>
                <xdr:col>16</xdr:col>
                <xdr:colOff>0</xdr:colOff>
                <xdr:row>56</xdr:row>
                <xdr:rowOff>0</xdr:rowOff>
              </from>
              <to>
                <xdr:col>18</xdr:col>
                <xdr:colOff>114300</xdr:colOff>
                <xdr:row>57</xdr:row>
                <xdr:rowOff>45720</xdr:rowOff>
              </to>
            </anchor>
          </controlPr>
        </control>
      </mc:Choice>
      <mc:Fallback>
        <control shapeId="3118" r:id="rId93" name="Control 46"/>
      </mc:Fallback>
    </mc:AlternateContent>
    <mc:AlternateContent xmlns:mc="http://schemas.openxmlformats.org/markup-compatibility/2006">
      <mc:Choice Requires="x14">
        <control shapeId="3119" r:id="rId95" name="Control 47">
          <controlPr defaultSize="0" r:id="rId96">
            <anchor moveWithCells="1">
              <from>
                <xdr:col>16</xdr:col>
                <xdr:colOff>0</xdr:colOff>
                <xdr:row>57</xdr:row>
                <xdr:rowOff>0</xdr:rowOff>
              </from>
              <to>
                <xdr:col>18</xdr:col>
                <xdr:colOff>114300</xdr:colOff>
                <xdr:row>58</xdr:row>
                <xdr:rowOff>45720</xdr:rowOff>
              </to>
            </anchor>
          </controlPr>
        </control>
      </mc:Choice>
      <mc:Fallback>
        <control shapeId="3119" r:id="rId95" name="Control 47"/>
      </mc:Fallback>
    </mc:AlternateContent>
    <mc:AlternateContent xmlns:mc="http://schemas.openxmlformats.org/markup-compatibility/2006">
      <mc:Choice Requires="x14">
        <control shapeId="3120" r:id="rId97" name="Control 48">
          <controlPr defaultSize="0" r:id="rId98">
            <anchor moveWithCells="1">
              <from>
                <xdr:col>16</xdr:col>
                <xdr:colOff>0</xdr:colOff>
                <xdr:row>58</xdr:row>
                <xdr:rowOff>0</xdr:rowOff>
              </from>
              <to>
                <xdr:col>18</xdr:col>
                <xdr:colOff>114300</xdr:colOff>
                <xdr:row>59</xdr:row>
                <xdr:rowOff>45720</xdr:rowOff>
              </to>
            </anchor>
          </controlPr>
        </control>
      </mc:Choice>
      <mc:Fallback>
        <control shapeId="3120" r:id="rId97" name="Control 48"/>
      </mc:Fallback>
    </mc:AlternateContent>
    <mc:AlternateContent xmlns:mc="http://schemas.openxmlformats.org/markup-compatibility/2006">
      <mc:Choice Requires="x14">
        <control shapeId="3121" r:id="rId99" name="Control 49">
          <controlPr defaultSize="0" r:id="rId100">
            <anchor moveWithCells="1">
              <from>
                <xdr:col>16</xdr:col>
                <xdr:colOff>0</xdr:colOff>
                <xdr:row>59</xdr:row>
                <xdr:rowOff>0</xdr:rowOff>
              </from>
              <to>
                <xdr:col>18</xdr:col>
                <xdr:colOff>114300</xdr:colOff>
                <xdr:row>60</xdr:row>
                <xdr:rowOff>45720</xdr:rowOff>
              </to>
            </anchor>
          </controlPr>
        </control>
      </mc:Choice>
      <mc:Fallback>
        <control shapeId="3121" r:id="rId99" name="Control 49"/>
      </mc:Fallback>
    </mc:AlternateContent>
    <mc:AlternateContent xmlns:mc="http://schemas.openxmlformats.org/markup-compatibility/2006">
      <mc:Choice Requires="x14">
        <control shapeId="3122" r:id="rId101" name="Control 50">
          <controlPr defaultSize="0" r:id="rId102">
            <anchor moveWithCells="1">
              <from>
                <xdr:col>16</xdr:col>
                <xdr:colOff>0</xdr:colOff>
                <xdr:row>60</xdr:row>
                <xdr:rowOff>0</xdr:rowOff>
              </from>
              <to>
                <xdr:col>18</xdr:col>
                <xdr:colOff>114300</xdr:colOff>
                <xdr:row>61</xdr:row>
                <xdr:rowOff>45720</xdr:rowOff>
              </to>
            </anchor>
          </controlPr>
        </control>
      </mc:Choice>
      <mc:Fallback>
        <control shapeId="3122" r:id="rId101" name="Control 50"/>
      </mc:Fallback>
    </mc:AlternateContent>
    <mc:AlternateContent xmlns:mc="http://schemas.openxmlformats.org/markup-compatibility/2006">
      <mc:Choice Requires="x14">
        <control shapeId="3123" r:id="rId103" name="Control 51">
          <controlPr defaultSize="0" r:id="rId104">
            <anchor moveWithCells="1">
              <from>
                <xdr:col>16</xdr:col>
                <xdr:colOff>0</xdr:colOff>
                <xdr:row>61</xdr:row>
                <xdr:rowOff>0</xdr:rowOff>
              </from>
              <to>
                <xdr:col>18</xdr:col>
                <xdr:colOff>114300</xdr:colOff>
                <xdr:row>62</xdr:row>
                <xdr:rowOff>45720</xdr:rowOff>
              </to>
            </anchor>
          </controlPr>
        </control>
      </mc:Choice>
      <mc:Fallback>
        <control shapeId="3123" r:id="rId103" name="Control 51"/>
      </mc:Fallback>
    </mc:AlternateContent>
    <mc:AlternateContent xmlns:mc="http://schemas.openxmlformats.org/markup-compatibility/2006">
      <mc:Choice Requires="x14">
        <control shapeId="3124" r:id="rId105" name="Control 52">
          <controlPr defaultSize="0" r:id="rId106">
            <anchor moveWithCells="1">
              <from>
                <xdr:col>16</xdr:col>
                <xdr:colOff>0</xdr:colOff>
                <xdr:row>62</xdr:row>
                <xdr:rowOff>0</xdr:rowOff>
              </from>
              <to>
                <xdr:col>18</xdr:col>
                <xdr:colOff>114300</xdr:colOff>
                <xdr:row>63</xdr:row>
                <xdr:rowOff>45720</xdr:rowOff>
              </to>
            </anchor>
          </controlPr>
        </control>
      </mc:Choice>
      <mc:Fallback>
        <control shapeId="3124" r:id="rId105" name="Control 52"/>
      </mc:Fallback>
    </mc:AlternateContent>
    <mc:AlternateContent xmlns:mc="http://schemas.openxmlformats.org/markup-compatibility/2006">
      <mc:Choice Requires="x14">
        <control shapeId="3125" r:id="rId107" name="Control 53">
          <controlPr defaultSize="0" r:id="rId108">
            <anchor moveWithCells="1">
              <from>
                <xdr:col>16</xdr:col>
                <xdr:colOff>0</xdr:colOff>
                <xdr:row>63</xdr:row>
                <xdr:rowOff>0</xdr:rowOff>
              </from>
              <to>
                <xdr:col>18</xdr:col>
                <xdr:colOff>114300</xdr:colOff>
                <xdr:row>64</xdr:row>
                <xdr:rowOff>45720</xdr:rowOff>
              </to>
            </anchor>
          </controlPr>
        </control>
      </mc:Choice>
      <mc:Fallback>
        <control shapeId="3125" r:id="rId107" name="Control 53"/>
      </mc:Fallback>
    </mc:AlternateContent>
    <mc:AlternateContent xmlns:mc="http://schemas.openxmlformats.org/markup-compatibility/2006">
      <mc:Choice Requires="x14">
        <control shapeId="3126" r:id="rId109" name="Control 54">
          <controlPr defaultSize="0" r:id="rId110">
            <anchor moveWithCells="1">
              <from>
                <xdr:col>0</xdr:col>
                <xdr:colOff>0</xdr:colOff>
                <xdr:row>65</xdr:row>
                <xdr:rowOff>0</xdr:rowOff>
              </from>
              <to>
                <xdr:col>1</xdr:col>
                <xdr:colOff>22860</xdr:colOff>
                <xdr:row>66</xdr:row>
                <xdr:rowOff>121920</xdr:rowOff>
              </to>
            </anchor>
          </controlPr>
        </control>
      </mc:Choice>
      <mc:Fallback>
        <control shapeId="3126" r:id="rId109" name="Control 54"/>
      </mc:Fallback>
    </mc:AlternateContent>
    <mc:AlternateContent xmlns:mc="http://schemas.openxmlformats.org/markup-compatibility/2006">
      <mc:Choice Requires="x14">
        <control shapeId="3127" r:id="rId111" name="Control 55">
          <controlPr defaultSize="0" r:id="rId112">
            <anchor moveWithCells="1">
              <from>
                <xdr:col>16</xdr:col>
                <xdr:colOff>0</xdr:colOff>
                <xdr:row>66</xdr:row>
                <xdr:rowOff>0</xdr:rowOff>
              </from>
              <to>
                <xdr:col>18</xdr:col>
                <xdr:colOff>114300</xdr:colOff>
                <xdr:row>67</xdr:row>
                <xdr:rowOff>45720</xdr:rowOff>
              </to>
            </anchor>
          </controlPr>
        </control>
      </mc:Choice>
      <mc:Fallback>
        <control shapeId="3127" r:id="rId111" name="Control 55"/>
      </mc:Fallback>
    </mc:AlternateContent>
    <mc:AlternateContent xmlns:mc="http://schemas.openxmlformats.org/markup-compatibility/2006">
      <mc:Choice Requires="x14">
        <control shapeId="3128" r:id="rId113" name="Control 56">
          <controlPr defaultSize="0" r:id="rId114">
            <anchor moveWithCells="1">
              <from>
                <xdr:col>16</xdr:col>
                <xdr:colOff>0</xdr:colOff>
                <xdr:row>67</xdr:row>
                <xdr:rowOff>0</xdr:rowOff>
              </from>
              <to>
                <xdr:col>18</xdr:col>
                <xdr:colOff>114300</xdr:colOff>
                <xdr:row>68</xdr:row>
                <xdr:rowOff>45720</xdr:rowOff>
              </to>
            </anchor>
          </controlPr>
        </control>
      </mc:Choice>
      <mc:Fallback>
        <control shapeId="3128" r:id="rId113" name="Control 56"/>
      </mc:Fallback>
    </mc:AlternateContent>
    <mc:AlternateContent xmlns:mc="http://schemas.openxmlformats.org/markup-compatibility/2006">
      <mc:Choice Requires="x14">
        <control shapeId="3129" r:id="rId115" name="Control 57">
          <controlPr defaultSize="0" r:id="rId116">
            <anchor moveWithCells="1">
              <from>
                <xdr:col>0</xdr:col>
                <xdr:colOff>0</xdr:colOff>
                <xdr:row>69</xdr:row>
                <xdr:rowOff>0</xdr:rowOff>
              </from>
              <to>
                <xdr:col>1</xdr:col>
                <xdr:colOff>22860</xdr:colOff>
                <xdr:row>70</xdr:row>
                <xdr:rowOff>121920</xdr:rowOff>
              </to>
            </anchor>
          </controlPr>
        </control>
      </mc:Choice>
      <mc:Fallback>
        <control shapeId="3129" r:id="rId115" name="Control 57"/>
      </mc:Fallback>
    </mc:AlternateContent>
    <mc:AlternateContent xmlns:mc="http://schemas.openxmlformats.org/markup-compatibility/2006">
      <mc:Choice Requires="x14">
        <control shapeId="3130" r:id="rId117" name="Control 58">
          <controlPr defaultSize="0" r:id="rId118">
            <anchor moveWithCells="1">
              <from>
                <xdr:col>16</xdr:col>
                <xdr:colOff>0</xdr:colOff>
                <xdr:row>70</xdr:row>
                <xdr:rowOff>0</xdr:rowOff>
              </from>
              <to>
                <xdr:col>18</xdr:col>
                <xdr:colOff>114300</xdr:colOff>
                <xdr:row>71</xdr:row>
                <xdr:rowOff>45720</xdr:rowOff>
              </to>
            </anchor>
          </controlPr>
        </control>
      </mc:Choice>
      <mc:Fallback>
        <control shapeId="3130" r:id="rId117" name="Control 58"/>
      </mc:Fallback>
    </mc:AlternateContent>
    <mc:AlternateContent xmlns:mc="http://schemas.openxmlformats.org/markup-compatibility/2006">
      <mc:Choice Requires="x14">
        <control shapeId="3131" r:id="rId119" name="Control 59">
          <controlPr defaultSize="0" r:id="rId120">
            <anchor moveWithCells="1">
              <from>
                <xdr:col>16</xdr:col>
                <xdr:colOff>0</xdr:colOff>
                <xdr:row>71</xdr:row>
                <xdr:rowOff>0</xdr:rowOff>
              </from>
              <to>
                <xdr:col>18</xdr:col>
                <xdr:colOff>114300</xdr:colOff>
                <xdr:row>72</xdr:row>
                <xdr:rowOff>45720</xdr:rowOff>
              </to>
            </anchor>
          </controlPr>
        </control>
      </mc:Choice>
      <mc:Fallback>
        <control shapeId="3131" r:id="rId119" name="Control 59"/>
      </mc:Fallback>
    </mc:AlternateContent>
    <mc:AlternateContent xmlns:mc="http://schemas.openxmlformats.org/markup-compatibility/2006">
      <mc:Choice Requires="x14">
        <control shapeId="3132" r:id="rId121" name="Control 60">
          <controlPr defaultSize="0" r:id="rId122">
            <anchor moveWithCells="1">
              <from>
                <xdr:col>16</xdr:col>
                <xdr:colOff>0</xdr:colOff>
                <xdr:row>72</xdr:row>
                <xdr:rowOff>0</xdr:rowOff>
              </from>
              <to>
                <xdr:col>18</xdr:col>
                <xdr:colOff>114300</xdr:colOff>
                <xdr:row>73</xdr:row>
                <xdr:rowOff>45720</xdr:rowOff>
              </to>
            </anchor>
          </controlPr>
        </control>
      </mc:Choice>
      <mc:Fallback>
        <control shapeId="3132" r:id="rId121" name="Control 60"/>
      </mc:Fallback>
    </mc:AlternateContent>
    <mc:AlternateContent xmlns:mc="http://schemas.openxmlformats.org/markup-compatibility/2006">
      <mc:Choice Requires="x14">
        <control shapeId="3133" r:id="rId123" name="Control 61">
          <controlPr defaultSize="0" r:id="rId124">
            <anchor moveWithCells="1">
              <from>
                <xdr:col>16</xdr:col>
                <xdr:colOff>0</xdr:colOff>
                <xdr:row>73</xdr:row>
                <xdr:rowOff>0</xdr:rowOff>
              </from>
              <to>
                <xdr:col>18</xdr:col>
                <xdr:colOff>114300</xdr:colOff>
                <xdr:row>74</xdr:row>
                <xdr:rowOff>45720</xdr:rowOff>
              </to>
            </anchor>
          </controlPr>
        </control>
      </mc:Choice>
      <mc:Fallback>
        <control shapeId="3133" r:id="rId123" name="Control 61"/>
      </mc:Fallback>
    </mc:AlternateContent>
    <mc:AlternateContent xmlns:mc="http://schemas.openxmlformats.org/markup-compatibility/2006">
      <mc:Choice Requires="x14">
        <control shapeId="3134" r:id="rId125" name="Control 62">
          <controlPr defaultSize="0" r:id="rId126">
            <anchor moveWithCells="1">
              <from>
                <xdr:col>16</xdr:col>
                <xdr:colOff>0</xdr:colOff>
                <xdr:row>74</xdr:row>
                <xdr:rowOff>0</xdr:rowOff>
              </from>
              <to>
                <xdr:col>18</xdr:col>
                <xdr:colOff>114300</xdr:colOff>
                <xdr:row>75</xdr:row>
                <xdr:rowOff>45720</xdr:rowOff>
              </to>
            </anchor>
          </controlPr>
        </control>
      </mc:Choice>
      <mc:Fallback>
        <control shapeId="3134" r:id="rId125" name="Control 62"/>
      </mc:Fallback>
    </mc:AlternateContent>
    <mc:AlternateContent xmlns:mc="http://schemas.openxmlformats.org/markup-compatibility/2006">
      <mc:Choice Requires="x14">
        <control shapeId="3135" r:id="rId127" name="Control 63">
          <controlPr defaultSize="0" r:id="rId128">
            <anchor moveWithCells="1">
              <from>
                <xdr:col>16</xdr:col>
                <xdr:colOff>0</xdr:colOff>
                <xdr:row>75</xdr:row>
                <xdr:rowOff>0</xdr:rowOff>
              </from>
              <to>
                <xdr:col>18</xdr:col>
                <xdr:colOff>114300</xdr:colOff>
                <xdr:row>76</xdr:row>
                <xdr:rowOff>45720</xdr:rowOff>
              </to>
            </anchor>
          </controlPr>
        </control>
      </mc:Choice>
      <mc:Fallback>
        <control shapeId="3135" r:id="rId127" name="Control 63"/>
      </mc:Fallback>
    </mc:AlternateContent>
    <mc:AlternateContent xmlns:mc="http://schemas.openxmlformats.org/markup-compatibility/2006">
      <mc:Choice Requires="x14">
        <control shapeId="3136" r:id="rId129" name="Control 64">
          <controlPr defaultSize="0" r:id="rId130">
            <anchor moveWithCells="1">
              <from>
                <xdr:col>16</xdr:col>
                <xdr:colOff>0</xdr:colOff>
                <xdr:row>76</xdr:row>
                <xdr:rowOff>0</xdr:rowOff>
              </from>
              <to>
                <xdr:col>18</xdr:col>
                <xdr:colOff>114300</xdr:colOff>
                <xdr:row>77</xdr:row>
                <xdr:rowOff>45720</xdr:rowOff>
              </to>
            </anchor>
          </controlPr>
        </control>
      </mc:Choice>
      <mc:Fallback>
        <control shapeId="3136" r:id="rId129" name="Control 64"/>
      </mc:Fallback>
    </mc:AlternateContent>
    <mc:AlternateContent xmlns:mc="http://schemas.openxmlformats.org/markup-compatibility/2006">
      <mc:Choice Requires="x14">
        <control shapeId="3137" r:id="rId131" name="Control 65">
          <controlPr defaultSize="0" r:id="rId132">
            <anchor moveWithCells="1">
              <from>
                <xdr:col>16</xdr:col>
                <xdr:colOff>0</xdr:colOff>
                <xdr:row>77</xdr:row>
                <xdr:rowOff>0</xdr:rowOff>
              </from>
              <to>
                <xdr:col>18</xdr:col>
                <xdr:colOff>114300</xdr:colOff>
                <xdr:row>78</xdr:row>
                <xdr:rowOff>45720</xdr:rowOff>
              </to>
            </anchor>
          </controlPr>
        </control>
      </mc:Choice>
      <mc:Fallback>
        <control shapeId="3137" r:id="rId131" name="Control 65"/>
      </mc:Fallback>
    </mc:AlternateContent>
    <mc:AlternateContent xmlns:mc="http://schemas.openxmlformats.org/markup-compatibility/2006">
      <mc:Choice Requires="x14">
        <control shapeId="3138" r:id="rId133" name="Control 66">
          <controlPr defaultSize="0" r:id="rId134">
            <anchor moveWithCells="1">
              <from>
                <xdr:col>16</xdr:col>
                <xdr:colOff>0</xdr:colOff>
                <xdr:row>78</xdr:row>
                <xdr:rowOff>0</xdr:rowOff>
              </from>
              <to>
                <xdr:col>18</xdr:col>
                <xdr:colOff>114300</xdr:colOff>
                <xdr:row>79</xdr:row>
                <xdr:rowOff>45720</xdr:rowOff>
              </to>
            </anchor>
          </controlPr>
        </control>
      </mc:Choice>
      <mc:Fallback>
        <control shapeId="3138" r:id="rId133" name="Control 66"/>
      </mc:Fallback>
    </mc:AlternateContent>
    <mc:AlternateContent xmlns:mc="http://schemas.openxmlformats.org/markup-compatibility/2006">
      <mc:Choice Requires="x14">
        <control shapeId="3139" r:id="rId135" name="Control 67">
          <controlPr defaultSize="0" r:id="rId136">
            <anchor moveWithCells="1">
              <from>
                <xdr:col>16</xdr:col>
                <xdr:colOff>0</xdr:colOff>
                <xdr:row>79</xdr:row>
                <xdr:rowOff>0</xdr:rowOff>
              </from>
              <to>
                <xdr:col>18</xdr:col>
                <xdr:colOff>114300</xdr:colOff>
                <xdr:row>80</xdr:row>
                <xdr:rowOff>45720</xdr:rowOff>
              </to>
            </anchor>
          </controlPr>
        </control>
      </mc:Choice>
      <mc:Fallback>
        <control shapeId="3139" r:id="rId135" name="Control 67"/>
      </mc:Fallback>
    </mc:AlternateContent>
    <mc:AlternateContent xmlns:mc="http://schemas.openxmlformats.org/markup-compatibility/2006">
      <mc:Choice Requires="x14">
        <control shapeId="3140" r:id="rId137" name="Control 68">
          <controlPr defaultSize="0" r:id="rId138">
            <anchor moveWithCells="1">
              <from>
                <xdr:col>16</xdr:col>
                <xdr:colOff>0</xdr:colOff>
                <xdr:row>80</xdr:row>
                <xdr:rowOff>0</xdr:rowOff>
              </from>
              <to>
                <xdr:col>18</xdr:col>
                <xdr:colOff>114300</xdr:colOff>
                <xdr:row>81</xdr:row>
                <xdr:rowOff>45720</xdr:rowOff>
              </to>
            </anchor>
          </controlPr>
        </control>
      </mc:Choice>
      <mc:Fallback>
        <control shapeId="3140" r:id="rId137" name="Control 68"/>
      </mc:Fallback>
    </mc:AlternateContent>
    <mc:AlternateContent xmlns:mc="http://schemas.openxmlformats.org/markup-compatibility/2006">
      <mc:Choice Requires="x14">
        <control shapeId="3141" r:id="rId139" name="Control 69">
          <controlPr defaultSize="0" r:id="rId140">
            <anchor moveWithCells="1">
              <from>
                <xdr:col>16</xdr:col>
                <xdr:colOff>0</xdr:colOff>
                <xdr:row>81</xdr:row>
                <xdr:rowOff>0</xdr:rowOff>
              </from>
              <to>
                <xdr:col>18</xdr:col>
                <xdr:colOff>114300</xdr:colOff>
                <xdr:row>82</xdr:row>
                <xdr:rowOff>45720</xdr:rowOff>
              </to>
            </anchor>
          </controlPr>
        </control>
      </mc:Choice>
      <mc:Fallback>
        <control shapeId="3141" r:id="rId139" name="Control 69"/>
      </mc:Fallback>
    </mc:AlternateContent>
    <mc:AlternateContent xmlns:mc="http://schemas.openxmlformats.org/markup-compatibility/2006">
      <mc:Choice Requires="x14">
        <control shapeId="3142" r:id="rId141" name="Control 70">
          <controlPr defaultSize="0" r:id="rId142">
            <anchor moveWithCells="1">
              <from>
                <xdr:col>0</xdr:col>
                <xdr:colOff>0</xdr:colOff>
                <xdr:row>83</xdr:row>
                <xdr:rowOff>0</xdr:rowOff>
              </from>
              <to>
                <xdr:col>1</xdr:col>
                <xdr:colOff>22860</xdr:colOff>
                <xdr:row>84</xdr:row>
                <xdr:rowOff>121920</xdr:rowOff>
              </to>
            </anchor>
          </controlPr>
        </control>
      </mc:Choice>
      <mc:Fallback>
        <control shapeId="3142" r:id="rId141" name="Control 70"/>
      </mc:Fallback>
    </mc:AlternateContent>
    <mc:AlternateContent xmlns:mc="http://schemas.openxmlformats.org/markup-compatibility/2006">
      <mc:Choice Requires="x14">
        <control shapeId="3143" r:id="rId143" name="Control 71">
          <controlPr defaultSize="0" r:id="rId144">
            <anchor moveWithCells="1">
              <from>
                <xdr:col>16</xdr:col>
                <xdr:colOff>0</xdr:colOff>
                <xdr:row>84</xdr:row>
                <xdr:rowOff>0</xdr:rowOff>
              </from>
              <to>
                <xdr:col>18</xdr:col>
                <xdr:colOff>114300</xdr:colOff>
                <xdr:row>85</xdr:row>
                <xdr:rowOff>45720</xdr:rowOff>
              </to>
            </anchor>
          </controlPr>
        </control>
      </mc:Choice>
      <mc:Fallback>
        <control shapeId="3143" r:id="rId143" name="Control 71"/>
      </mc:Fallback>
    </mc:AlternateContent>
    <mc:AlternateContent xmlns:mc="http://schemas.openxmlformats.org/markup-compatibility/2006">
      <mc:Choice Requires="x14">
        <control shapeId="3144" r:id="rId145" name="Control 72">
          <controlPr defaultSize="0" r:id="rId146">
            <anchor moveWithCells="1">
              <from>
                <xdr:col>16</xdr:col>
                <xdr:colOff>0</xdr:colOff>
                <xdr:row>85</xdr:row>
                <xdr:rowOff>0</xdr:rowOff>
              </from>
              <to>
                <xdr:col>18</xdr:col>
                <xdr:colOff>114300</xdr:colOff>
                <xdr:row>86</xdr:row>
                <xdr:rowOff>45720</xdr:rowOff>
              </to>
            </anchor>
          </controlPr>
        </control>
      </mc:Choice>
      <mc:Fallback>
        <control shapeId="3144" r:id="rId145" name="Control 72"/>
      </mc:Fallback>
    </mc:AlternateContent>
    <mc:AlternateContent xmlns:mc="http://schemas.openxmlformats.org/markup-compatibility/2006">
      <mc:Choice Requires="x14">
        <control shapeId="3145" r:id="rId147" name="Control 73">
          <controlPr defaultSize="0" r:id="rId148">
            <anchor moveWithCells="1">
              <from>
                <xdr:col>0</xdr:col>
                <xdr:colOff>0</xdr:colOff>
                <xdr:row>87</xdr:row>
                <xdr:rowOff>0</xdr:rowOff>
              </from>
              <to>
                <xdr:col>1</xdr:col>
                <xdr:colOff>22860</xdr:colOff>
                <xdr:row>88</xdr:row>
                <xdr:rowOff>121920</xdr:rowOff>
              </to>
            </anchor>
          </controlPr>
        </control>
      </mc:Choice>
      <mc:Fallback>
        <control shapeId="3145" r:id="rId147" name="Control 73"/>
      </mc:Fallback>
    </mc:AlternateContent>
    <mc:AlternateContent xmlns:mc="http://schemas.openxmlformats.org/markup-compatibility/2006">
      <mc:Choice Requires="x14">
        <control shapeId="3146" r:id="rId149" name="Control 74">
          <controlPr defaultSize="0" r:id="rId150">
            <anchor moveWithCells="1">
              <from>
                <xdr:col>16</xdr:col>
                <xdr:colOff>0</xdr:colOff>
                <xdr:row>88</xdr:row>
                <xdr:rowOff>0</xdr:rowOff>
              </from>
              <to>
                <xdr:col>18</xdr:col>
                <xdr:colOff>114300</xdr:colOff>
                <xdr:row>89</xdr:row>
                <xdr:rowOff>45720</xdr:rowOff>
              </to>
            </anchor>
          </controlPr>
        </control>
      </mc:Choice>
      <mc:Fallback>
        <control shapeId="3146" r:id="rId149" name="Control 74"/>
      </mc:Fallback>
    </mc:AlternateContent>
    <mc:AlternateContent xmlns:mc="http://schemas.openxmlformats.org/markup-compatibility/2006">
      <mc:Choice Requires="x14">
        <control shapeId="3147" r:id="rId151" name="Control 75">
          <controlPr defaultSize="0" r:id="rId152">
            <anchor moveWithCells="1">
              <from>
                <xdr:col>16</xdr:col>
                <xdr:colOff>0</xdr:colOff>
                <xdr:row>89</xdr:row>
                <xdr:rowOff>0</xdr:rowOff>
              </from>
              <to>
                <xdr:col>18</xdr:col>
                <xdr:colOff>114300</xdr:colOff>
                <xdr:row>90</xdr:row>
                <xdr:rowOff>45720</xdr:rowOff>
              </to>
            </anchor>
          </controlPr>
        </control>
      </mc:Choice>
      <mc:Fallback>
        <control shapeId="3147" r:id="rId151" name="Control 75"/>
      </mc:Fallback>
    </mc:AlternateContent>
    <mc:AlternateContent xmlns:mc="http://schemas.openxmlformats.org/markup-compatibility/2006">
      <mc:Choice Requires="x14">
        <control shapeId="3148" r:id="rId153" name="Control 76">
          <controlPr defaultSize="0" r:id="rId154">
            <anchor moveWithCells="1">
              <from>
                <xdr:col>0</xdr:col>
                <xdr:colOff>0</xdr:colOff>
                <xdr:row>91</xdr:row>
                <xdr:rowOff>0</xdr:rowOff>
              </from>
              <to>
                <xdr:col>1</xdr:col>
                <xdr:colOff>22860</xdr:colOff>
                <xdr:row>92</xdr:row>
                <xdr:rowOff>121920</xdr:rowOff>
              </to>
            </anchor>
          </controlPr>
        </control>
      </mc:Choice>
      <mc:Fallback>
        <control shapeId="3148" r:id="rId153" name="Control 76"/>
      </mc:Fallback>
    </mc:AlternateContent>
    <mc:AlternateContent xmlns:mc="http://schemas.openxmlformats.org/markup-compatibility/2006">
      <mc:Choice Requires="x14">
        <control shapeId="3149" r:id="rId155" name="Control 77">
          <controlPr defaultSize="0" r:id="rId156">
            <anchor moveWithCells="1">
              <from>
                <xdr:col>16</xdr:col>
                <xdr:colOff>0</xdr:colOff>
                <xdr:row>92</xdr:row>
                <xdr:rowOff>0</xdr:rowOff>
              </from>
              <to>
                <xdr:col>18</xdr:col>
                <xdr:colOff>114300</xdr:colOff>
                <xdr:row>93</xdr:row>
                <xdr:rowOff>45720</xdr:rowOff>
              </to>
            </anchor>
          </controlPr>
        </control>
      </mc:Choice>
      <mc:Fallback>
        <control shapeId="3149" r:id="rId155" name="Control 77"/>
      </mc:Fallback>
    </mc:AlternateContent>
    <mc:AlternateContent xmlns:mc="http://schemas.openxmlformats.org/markup-compatibility/2006">
      <mc:Choice Requires="x14">
        <control shapeId="3150" r:id="rId157" name="Control 78">
          <controlPr defaultSize="0" r:id="rId158">
            <anchor moveWithCells="1">
              <from>
                <xdr:col>16</xdr:col>
                <xdr:colOff>0</xdr:colOff>
                <xdr:row>93</xdr:row>
                <xdr:rowOff>0</xdr:rowOff>
              </from>
              <to>
                <xdr:col>18</xdr:col>
                <xdr:colOff>114300</xdr:colOff>
                <xdr:row>94</xdr:row>
                <xdr:rowOff>45720</xdr:rowOff>
              </to>
            </anchor>
          </controlPr>
        </control>
      </mc:Choice>
      <mc:Fallback>
        <control shapeId="3150" r:id="rId157" name="Control 78"/>
      </mc:Fallback>
    </mc:AlternateContent>
    <mc:AlternateContent xmlns:mc="http://schemas.openxmlformats.org/markup-compatibility/2006">
      <mc:Choice Requires="x14">
        <control shapeId="3151" r:id="rId159" name="Control 79">
          <controlPr defaultSize="0" r:id="rId160">
            <anchor moveWithCells="1">
              <from>
                <xdr:col>16</xdr:col>
                <xdr:colOff>0</xdr:colOff>
                <xdr:row>94</xdr:row>
                <xdr:rowOff>0</xdr:rowOff>
              </from>
              <to>
                <xdr:col>18</xdr:col>
                <xdr:colOff>114300</xdr:colOff>
                <xdr:row>95</xdr:row>
                <xdr:rowOff>45720</xdr:rowOff>
              </to>
            </anchor>
          </controlPr>
        </control>
      </mc:Choice>
      <mc:Fallback>
        <control shapeId="3151" r:id="rId159" name="Control 79"/>
      </mc:Fallback>
    </mc:AlternateContent>
    <mc:AlternateContent xmlns:mc="http://schemas.openxmlformats.org/markup-compatibility/2006">
      <mc:Choice Requires="x14">
        <control shapeId="3152" r:id="rId161" name="Control 80">
          <controlPr defaultSize="0" r:id="rId162">
            <anchor moveWithCells="1">
              <from>
                <xdr:col>0</xdr:col>
                <xdr:colOff>0</xdr:colOff>
                <xdr:row>96</xdr:row>
                <xdr:rowOff>0</xdr:rowOff>
              </from>
              <to>
                <xdr:col>1</xdr:col>
                <xdr:colOff>22860</xdr:colOff>
                <xdr:row>97</xdr:row>
                <xdr:rowOff>121920</xdr:rowOff>
              </to>
            </anchor>
          </controlPr>
        </control>
      </mc:Choice>
      <mc:Fallback>
        <control shapeId="3152" r:id="rId161" name="Control 80"/>
      </mc:Fallback>
    </mc:AlternateContent>
    <mc:AlternateContent xmlns:mc="http://schemas.openxmlformats.org/markup-compatibility/2006">
      <mc:Choice Requires="x14">
        <control shapeId="3153" r:id="rId163" name="Control 81">
          <controlPr defaultSize="0" r:id="rId164">
            <anchor moveWithCells="1">
              <from>
                <xdr:col>16</xdr:col>
                <xdr:colOff>0</xdr:colOff>
                <xdr:row>97</xdr:row>
                <xdr:rowOff>0</xdr:rowOff>
              </from>
              <to>
                <xdr:col>18</xdr:col>
                <xdr:colOff>114300</xdr:colOff>
                <xdr:row>98</xdr:row>
                <xdr:rowOff>45720</xdr:rowOff>
              </to>
            </anchor>
          </controlPr>
        </control>
      </mc:Choice>
      <mc:Fallback>
        <control shapeId="3153" r:id="rId163" name="Control 81"/>
      </mc:Fallback>
    </mc:AlternateContent>
    <mc:AlternateContent xmlns:mc="http://schemas.openxmlformats.org/markup-compatibility/2006">
      <mc:Choice Requires="x14">
        <control shapeId="3154" r:id="rId165" name="Control 82">
          <controlPr defaultSize="0" r:id="rId166">
            <anchor moveWithCells="1">
              <from>
                <xdr:col>16</xdr:col>
                <xdr:colOff>0</xdr:colOff>
                <xdr:row>98</xdr:row>
                <xdr:rowOff>0</xdr:rowOff>
              </from>
              <to>
                <xdr:col>18</xdr:col>
                <xdr:colOff>114300</xdr:colOff>
                <xdr:row>99</xdr:row>
                <xdr:rowOff>45720</xdr:rowOff>
              </to>
            </anchor>
          </controlPr>
        </control>
      </mc:Choice>
      <mc:Fallback>
        <control shapeId="3154" r:id="rId165" name="Control 82"/>
      </mc:Fallback>
    </mc:AlternateContent>
    <mc:AlternateContent xmlns:mc="http://schemas.openxmlformats.org/markup-compatibility/2006">
      <mc:Choice Requires="x14">
        <control shapeId="3155" r:id="rId167" name="Control 83">
          <controlPr defaultSize="0" r:id="rId168">
            <anchor moveWithCells="1">
              <from>
                <xdr:col>16</xdr:col>
                <xdr:colOff>0</xdr:colOff>
                <xdr:row>99</xdr:row>
                <xdr:rowOff>0</xdr:rowOff>
              </from>
              <to>
                <xdr:col>18</xdr:col>
                <xdr:colOff>114300</xdr:colOff>
                <xdr:row>100</xdr:row>
                <xdr:rowOff>45720</xdr:rowOff>
              </to>
            </anchor>
          </controlPr>
        </control>
      </mc:Choice>
      <mc:Fallback>
        <control shapeId="3155" r:id="rId167" name="Control 83"/>
      </mc:Fallback>
    </mc:AlternateContent>
    <mc:AlternateContent xmlns:mc="http://schemas.openxmlformats.org/markup-compatibility/2006">
      <mc:Choice Requires="x14">
        <control shapeId="3156" r:id="rId169" name="Control 84">
          <controlPr defaultSize="0" r:id="rId170">
            <anchor moveWithCells="1">
              <from>
                <xdr:col>16</xdr:col>
                <xdr:colOff>0</xdr:colOff>
                <xdr:row>100</xdr:row>
                <xdr:rowOff>0</xdr:rowOff>
              </from>
              <to>
                <xdr:col>18</xdr:col>
                <xdr:colOff>114300</xdr:colOff>
                <xdr:row>101</xdr:row>
                <xdr:rowOff>45720</xdr:rowOff>
              </to>
            </anchor>
          </controlPr>
        </control>
      </mc:Choice>
      <mc:Fallback>
        <control shapeId="3156" r:id="rId169" name="Control 84"/>
      </mc:Fallback>
    </mc:AlternateContent>
    <mc:AlternateContent xmlns:mc="http://schemas.openxmlformats.org/markup-compatibility/2006">
      <mc:Choice Requires="x14">
        <control shapeId="3157" r:id="rId171" name="Control 85">
          <controlPr defaultSize="0" r:id="rId172">
            <anchor moveWithCells="1">
              <from>
                <xdr:col>16</xdr:col>
                <xdr:colOff>0</xdr:colOff>
                <xdr:row>101</xdr:row>
                <xdr:rowOff>0</xdr:rowOff>
              </from>
              <to>
                <xdr:col>18</xdr:col>
                <xdr:colOff>114300</xdr:colOff>
                <xdr:row>102</xdr:row>
                <xdr:rowOff>45720</xdr:rowOff>
              </to>
            </anchor>
          </controlPr>
        </control>
      </mc:Choice>
      <mc:Fallback>
        <control shapeId="3157" r:id="rId171" name="Control 85"/>
      </mc:Fallback>
    </mc:AlternateContent>
    <mc:AlternateContent xmlns:mc="http://schemas.openxmlformats.org/markup-compatibility/2006">
      <mc:Choice Requires="x14">
        <control shapeId="3158" r:id="rId173" name="Control 86">
          <controlPr defaultSize="0" r:id="rId174">
            <anchor moveWithCells="1">
              <from>
                <xdr:col>16</xdr:col>
                <xdr:colOff>0</xdr:colOff>
                <xdr:row>102</xdr:row>
                <xdr:rowOff>0</xdr:rowOff>
              </from>
              <to>
                <xdr:col>18</xdr:col>
                <xdr:colOff>114300</xdr:colOff>
                <xdr:row>103</xdr:row>
                <xdr:rowOff>45720</xdr:rowOff>
              </to>
            </anchor>
          </controlPr>
        </control>
      </mc:Choice>
      <mc:Fallback>
        <control shapeId="3158" r:id="rId173" name="Control 86"/>
      </mc:Fallback>
    </mc:AlternateContent>
    <mc:AlternateContent xmlns:mc="http://schemas.openxmlformats.org/markup-compatibility/2006">
      <mc:Choice Requires="x14">
        <control shapeId="3159" r:id="rId175" name="Control 87">
          <controlPr defaultSize="0" r:id="rId176">
            <anchor moveWithCells="1">
              <from>
                <xdr:col>16</xdr:col>
                <xdr:colOff>0</xdr:colOff>
                <xdr:row>103</xdr:row>
                <xdr:rowOff>0</xdr:rowOff>
              </from>
              <to>
                <xdr:col>18</xdr:col>
                <xdr:colOff>114300</xdr:colOff>
                <xdr:row>104</xdr:row>
                <xdr:rowOff>45720</xdr:rowOff>
              </to>
            </anchor>
          </controlPr>
        </control>
      </mc:Choice>
      <mc:Fallback>
        <control shapeId="3159" r:id="rId175" name="Control 87"/>
      </mc:Fallback>
    </mc:AlternateContent>
    <mc:AlternateContent xmlns:mc="http://schemas.openxmlformats.org/markup-compatibility/2006">
      <mc:Choice Requires="x14">
        <control shapeId="3160" r:id="rId177" name="Control 88">
          <controlPr defaultSize="0" r:id="rId178">
            <anchor moveWithCells="1">
              <from>
                <xdr:col>0</xdr:col>
                <xdr:colOff>0</xdr:colOff>
                <xdr:row>105</xdr:row>
                <xdr:rowOff>0</xdr:rowOff>
              </from>
              <to>
                <xdr:col>1</xdr:col>
                <xdr:colOff>22860</xdr:colOff>
                <xdr:row>106</xdr:row>
                <xdr:rowOff>121920</xdr:rowOff>
              </to>
            </anchor>
          </controlPr>
        </control>
      </mc:Choice>
      <mc:Fallback>
        <control shapeId="3160" r:id="rId177" name="Control 88"/>
      </mc:Fallback>
    </mc:AlternateContent>
    <mc:AlternateContent xmlns:mc="http://schemas.openxmlformats.org/markup-compatibility/2006">
      <mc:Choice Requires="x14">
        <control shapeId="3161" r:id="rId179" name="Control 89">
          <controlPr defaultSize="0" r:id="rId180">
            <anchor moveWithCells="1">
              <from>
                <xdr:col>16</xdr:col>
                <xdr:colOff>0</xdr:colOff>
                <xdr:row>106</xdr:row>
                <xdr:rowOff>0</xdr:rowOff>
              </from>
              <to>
                <xdr:col>18</xdr:col>
                <xdr:colOff>114300</xdr:colOff>
                <xdr:row>107</xdr:row>
                <xdr:rowOff>45720</xdr:rowOff>
              </to>
            </anchor>
          </controlPr>
        </control>
      </mc:Choice>
      <mc:Fallback>
        <control shapeId="3161" r:id="rId179" name="Control 89"/>
      </mc:Fallback>
    </mc:AlternateContent>
    <mc:AlternateContent xmlns:mc="http://schemas.openxmlformats.org/markup-compatibility/2006">
      <mc:Choice Requires="x14">
        <control shapeId="3162" r:id="rId181" name="Control 90">
          <controlPr defaultSize="0" r:id="rId182">
            <anchor moveWithCells="1">
              <from>
                <xdr:col>16</xdr:col>
                <xdr:colOff>0</xdr:colOff>
                <xdr:row>107</xdr:row>
                <xdr:rowOff>0</xdr:rowOff>
              </from>
              <to>
                <xdr:col>18</xdr:col>
                <xdr:colOff>114300</xdr:colOff>
                <xdr:row>108</xdr:row>
                <xdr:rowOff>45720</xdr:rowOff>
              </to>
            </anchor>
          </controlPr>
        </control>
      </mc:Choice>
      <mc:Fallback>
        <control shapeId="3162" r:id="rId181" name="Control 90"/>
      </mc:Fallback>
    </mc:AlternateContent>
    <mc:AlternateContent xmlns:mc="http://schemas.openxmlformats.org/markup-compatibility/2006">
      <mc:Choice Requires="x14">
        <control shapeId="3163" r:id="rId183" name="Control 91">
          <controlPr defaultSize="0" r:id="rId184">
            <anchor moveWithCells="1">
              <from>
                <xdr:col>0</xdr:col>
                <xdr:colOff>0</xdr:colOff>
                <xdr:row>109</xdr:row>
                <xdr:rowOff>0</xdr:rowOff>
              </from>
              <to>
                <xdr:col>1</xdr:col>
                <xdr:colOff>22860</xdr:colOff>
                <xdr:row>110</xdr:row>
                <xdr:rowOff>121920</xdr:rowOff>
              </to>
            </anchor>
          </controlPr>
        </control>
      </mc:Choice>
      <mc:Fallback>
        <control shapeId="3163" r:id="rId183" name="Control 91"/>
      </mc:Fallback>
    </mc:AlternateContent>
    <mc:AlternateContent xmlns:mc="http://schemas.openxmlformats.org/markup-compatibility/2006">
      <mc:Choice Requires="x14">
        <control shapeId="3164" r:id="rId185" name="Control 92">
          <controlPr defaultSize="0" r:id="rId186">
            <anchor moveWithCells="1">
              <from>
                <xdr:col>16</xdr:col>
                <xdr:colOff>0</xdr:colOff>
                <xdr:row>110</xdr:row>
                <xdr:rowOff>0</xdr:rowOff>
              </from>
              <to>
                <xdr:col>18</xdr:col>
                <xdr:colOff>114300</xdr:colOff>
                <xdr:row>111</xdr:row>
                <xdr:rowOff>45720</xdr:rowOff>
              </to>
            </anchor>
          </controlPr>
        </control>
      </mc:Choice>
      <mc:Fallback>
        <control shapeId="3164" r:id="rId185" name="Control 92"/>
      </mc:Fallback>
    </mc:AlternateContent>
    <mc:AlternateContent xmlns:mc="http://schemas.openxmlformats.org/markup-compatibility/2006">
      <mc:Choice Requires="x14">
        <control shapeId="3165" r:id="rId187" name="Control 93">
          <controlPr defaultSize="0" r:id="rId188">
            <anchor moveWithCells="1">
              <from>
                <xdr:col>16</xdr:col>
                <xdr:colOff>0</xdr:colOff>
                <xdr:row>111</xdr:row>
                <xdr:rowOff>0</xdr:rowOff>
              </from>
              <to>
                <xdr:col>18</xdr:col>
                <xdr:colOff>114300</xdr:colOff>
                <xdr:row>112</xdr:row>
                <xdr:rowOff>45720</xdr:rowOff>
              </to>
            </anchor>
          </controlPr>
        </control>
      </mc:Choice>
      <mc:Fallback>
        <control shapeId="3165" r:id="rId187" name="Control 93"/>
      </mc:Fallback>
    </mc:AlternateContent>
    <mc:AlternateContent xmlns:mc="http://schemas.openxmlformats.org/markup-compatibility/2006">
      <mc:Choice Requires="x14">
        <control shapeId="3166" r:id="rId189" name="Control 94">
          <controlPr defaultSize="0" r:id="rId190">
            <anchor moveWithCells="1">
              <from>
                <xdr:col>16</xdr:col>
                <xdr:colOff>0</xdr:colOff>
                <xdr:row>112</xdr:row>
                <xdr:rowOff>0</xdr:rowOff>
              </from>
              <to>
                <xdr:col>18</xdr:col>
                <xdr:colOff>114300</xdr:colOff>
                <xdr:row>113</xdr:row>
                <xdr:rowOff>45720</xdr:rowOff>
              </to>
            </anchor>
          </controlPr>
        </control>
      </mc:Choice>
      <mc:Fallback>
        <control shapeId="3166" r:id="rId189" name="Control 94"/>
      </mc:Fallback>
    </mc:AlternateContent>
    <mc:AlternateContent xmlns:mc="http://schemas.openxmlformats.org/markup-compatibility/2006">
      <mc:Choice Requires="x14">
        <control shapeId="3167" r:id="rId191" name="Control 95">
          <controlPr defaultSize="0" r:id="rId192">
            <anchor moveWithCells="1">
              <from>
                <xdr:col>16</xdr:col>
                <xdr:colOff>0</xdr:colOff>
                <xdr:row>113</xdr:row>
                <xdr:rowOff>0</xdr:rowOff>
              </from>
              <to>
                <xdr:col>18</xdr:col>
                <xdr:colOff>114300</xdr:colOff>
                <xdr:row>114</xdr:row>
                <xdr:rowOff>45720</xdr:rowOff>
              </to>
            </anchor>
          </controlPr>
        </control>
      </mc:Choice>
      <mc:Fallback>
        <control shapeId="3167" r:id="rId191" name="Control 95"/>
      </mc:Fallback>
    </mc:AlternateContent>
    <mc:AlternateContent xmlns:mc="http://schemas.openxmlformats.org/markup-compatibility/2006">
      <mc:Choice Requires="x14">
        <control shapeId="3168" r:id="rId193" name="Control 96">
          <controlPr defaultSize="0" r:id="rId194">
            <anchor moveWithCells="1">
              <from>
                <xdr:col>16</xdr:col>
                <xdr:colOff>0</xdr:colOff>
                <xdr:row>114</xdr:row>
                <xdr:rowOff>0</xdr:rowOff>
              </from>
              <to>
                <xdr:col>18</xdr:col>
                <xdr:colOff>114300</xdr:colOff>
                <xdr:row>115</xdr:row>
                <xdr:rowOff>45720</xdr:rowOff>
              </to>
            </anchor>
          </controlPr>
        </control>
      </mc:Choice>
      <mc:Fallback>
        <control shapeId="3168" r:id="rId193" name="Control 96"/>
      </mc:Fallback>
    </mc:AlternateContent>
    <mc:AlternateContent xmlns:mc="http://schemas.openxmlformats.org/markup-compatibility/2006">
      <mc:Choice Requires="x14">
        <control shapeId="3169" r:id="rId195" name="Control 97">
          <controlPr defaultSize="0" r:id="rId196">
            <anchor moveWithCells="1">
              <from>
                <xdr:col>16</xdr:col>
                <xdr:colOff>0</xdr:colOff>
                <xdr:row>115</xdr:row>
                <xdr:rowOff>0</xdr:rowOff>
              </from>
              <to>
                <xdr:col>18</xdr:col>
                <xdr:colOff>114300</xdr:colOff>
                <xdr:row>116</xdr:row>
                <xdr:rowOff>45720</xdr:rowOff>
              </to>
            </anchor>
          </controlPr>
        </control>
      </mc:Choice>
      <mc:Fallback>
        <control shapeId="3169" r:id="rId195" name="Control 97"/>
      </mc:Fallback>
    </mc:AlternateContent>
    <mc:AlternateContent xmlns:mc="http://schemas.openxmlformats.org/markup-compatibility/2006">
      <mc:Choice Requires="x14">
        <control shapeId="3170" r:id="rId197" name="Control 98">
          <controlPr defaultSize="0" r:id="rId198">
            <anchor moveWithCells="1">
              <from>
                <xdr:col>16</xdr:col>
                <xdr:colOff>0</xdr:colOff>
                <xdr:row>116</xdr:row>
                <xdr:rowOff>0</xdr:rowOff>
              </from>
              <to>
                <xdr:col>18</xdr:col>
                <xdr:colOff>114300</xdr:colOff>
                <xdr:row>117</xdr:row>
                <xdr:rowOff>45720</xdr:rowOff>
              </to>
            </anchor>
          </controlPr>
        </control>
      </mc:Choice>
      <mc:Fallback>
        <control shapeId="3170" r:id="rId197" name="Control 98"/>
      </mc:Fallback>
    </mc:AlternateContent>
    <mc:AlternateContent xmlns:mc="http://schemas.openxmlformats.org/markup-compatibility/2006">
      <mc:Choice Requires="x14">
        <control shapeId="3171" r:id="rId199" name="Control 99">
          <controlPr defaultSize="0" r:id="rId200">
            <anchor moveWithCells="1">
              <from>
                <xdr:col>16</xdr:col>
                <xdr:colOff>0</xdr:colOff>
                <xdr:row>117</xdr:row>
                <xdr:rowOff>0</xdr:rowOff>
              </from>
              <to>
                <xdr:col>18</xdr:col>
                <xdr:colOff>114300</xdr:colOff>
                <xdr:row>118</xdr:row>
                <xdr:rowOff>45720</xdr:rowOff>
              </to>
            </anchor>
          </controlPr>
        </control>
      </mc:Choice>
      <mc:Fallback>
        <control shapeId="3171" r:id="rId199" name="Control 99"/>
      </mc:Fallback>
    </mc:AlternateContent>
    <mc:AlternateContent xmlns:mc="http://schemas.openxmlformats.org/markup-compatibility/2006">
      <mc:Choice Requires="x14">
        <control shapeId="3172" r:id="rId201" name="Control 100">
          <controlPr defaultSize="0" r:id="rId202">
            <anchor moveWithCells="1">
              <from>
                <xdr:col>16</xdr:col>
                <xdr:colOff>0</xdr:colOff>
                <xdr:row>118</xdr:row>
                <xdr:rowOff>0</xdr:rowOff>
              </from>
              <to>
                <xdr:col>18</xdr:col>
                <xdr:colOff>114300</xdr:colOff>
                <xdr:row>119</xdr:row>
                <xdr:rowOff>45720</xdr:rowOff>
              </to>
            </anchor>
          </controlPr>
        </control>
      </mc:Choice>
      <mc:Fallback>
        <control shapeId="3172" r:id="rId201" name="Control 100"/>
      </mc:Fallback>
    </mc:AlternateContent>
    <mc:AlternateContent xmlns:mc="http://schemas.openxmlformats.org/markup-compatibility/2006">
      <mc:Choice Requires="x14">
        <control shapeId="3173" r:id="rId203" name="Control 101">
          <controlPr defaultSize="0" r:id="rId204">
            <anchor moveWithCells="1">
              <from>
                <xdr:col>16</xdr:col>
                <xdr:colOff>0</xdr:colOff>
                <xdr:row>119</xdr:row>
                <xdr:rowOff>0</xdr:rowOff>
              </from>
              <to>
                <xdr:col>18</xdr:col>
                <xdr:colOff>114300</xdr:colOff>
                <xdr:row>120</xdr:row>
                <xdr:rowOff>45720</xdr:rowOff>
              </to>
            </anchor>
          </controlPr>
        </control>
      </mc:Choice>
      <mc:Fallback>
        <control shapeId="3173" r:id="rId203" name="Control 101"/>
      </mc:Fallback>
    </mc:AlternateContent>
    <mc:AlternateContent xmlns:mc="http://schemas.openxmlformats.org/markup-compatibility/2006">
      <mc:Choice Requires="x14">
        <control shapeId="3174" r:id="rId205" name="Control 102">
          <controlPr defaultSize="0" r:id="rId206">
            <anchor moveWithCells="1">
              <from>
                <xdr:col>16</xdr:col>
                <xdr:colOff>0</xdr:colOff>
                <xdr:row>120</xdr:row>
                <xdr:rowOff>0</xdr:rowOff>
              </from>
              <to>
                <xdr:col>18</xdr:col>
                <xdr:colOff>114300</xdr:colOff>
                <xdr:row>121</xdr:row>
                <xdr:rowOff>45720</xdr:rowOff>
              </to>
            </anchor>
          </controlPr>
        </control>
      </mc:Choice>
      <mc:Fallback>
        <control shapeId="3174" r:id="rId205" name="Control 102"/>
      </mc:Fallback>
    </mc:AlternateContent>
    <mc:AlternateContent xmlns:mc="http://schemas.openxmlformats.org/markup-compatibility/2006">
      <mc:Choice Requires="x14">
        <control shapeId="3175" r:id="rId207" name="Control 103">
          <controlPr defaultSize="0" r:id="rId208">
            <anchor moveWithCells="1">
              <from>
                <xdr:col>16</xdr:col>
                <xdr:colOff>0</xdr:colOff>
                <xdr:row>121</xdr:row>
                <xdr:rowOff>0</xdr:rowOff>
              </from>
              <to>
                <xdr:col>18</xdr:col>
                <xdr:colOff>114300</xdr:colOff>
                <xdr:row>122</xdr:row>
                <xdr:rowOff>45720</xdr:rowOff>
              </to>
            </anchor>
          </controlPr>
        </control>
      </mc:Choice>
      <mc:Fallback>
        <control shapeId="3175" r:id="rId207" name="Control 103"/>
      </mc:Fallback>
    </mc:AlternateContent>
    <mc:AlternateContent xmlns:mc="http://schemas.openxmlformats.org/markup-compatibility/2006">
      <mc:Choice Requires="x14">
        <control shapeId="3176" r:id="rId209" name="Control 104">
          <controlPr defaultSize="0" r:id="rId210">
            <anchor moveWithCells="1">
              <from>
                <xdr:col>16</xdr:col>
                <xdr:colOff>0</xdr:colOff>
                <xdr:row>122</xdr:row>
                <xdr:rowOff>0</xdr:rowOff>
              </from>
              <to>
                <xdr:col>18</xdr:col>
                <xdr:colOff>114300</xdr:colOff>
                <xdr:row>123</xdr:row>
                <xdr:rowOff>45720</xdr:rowOff>
              </to>
            </anchor>
          </controlPr>
        </control>
      </mc:Choice>
      <mc:Fallback>
        <control shapeId="3176" r:id="rId209" name="Control 104"/>
      </mc:Fallback>
    </mc:AlternateContent>
    <mc:AlternateContent xmlns:mc="http://schemas.openxmlformats.org/markup-compatibility/2006">
      <mc:Choice Requires="x14">
        <control shapeId="3177" r:id="rId211" name="Control 105">
          <controlPr defaultSize="0" r:id="rId212">
            <anchor moveWithCells="1">
              <from>
                <xdr:col>16</xdr:col>
                <xdr:colOff>0</xdr:colOff>
                <xdr:row>123</xdr:row>
                <xdr:rowOff>0</xdr:rowOff>
              </from>
              <to>
                <xdr:col>18</xdr:col>
                <xdr:colOff>114300</xdr:colOff>
                <xdr:row>124</xdr:row>
                <xdr:rowOff>45720</xdr:rowOff>
              </to>
            </anchor>
          </controlPr>
        </control>
      </mc:Choice>
      <mc:Fallback>
        <control shapeId="3177" r:id="rId211" name="Control 105"/>
      </mc:Fallback>
    </mc:AlternateContent>
    <mc:AlternateContent xmlns:mc="http://schemas.openxmlformats.org/markup-compatibility/2006">
      <mc:Choice Requires="x14">
        <control shapeId="3178" r:id="rId213" name="Control 106">
          <controlPr defaultSize="0" r:id="rId214">
            <anchor moveWithCells="1">
              <from>
                <xdr:col>16</xdr:col>
                <xdr:colOff>0</xdr:colOff>
                <xdr:row>124</xdr:row>
                <xdr:rowOff>0</xdr:rowOff>
              </from>
              <to>
                <xdr:col>18</xdr:col>
                <xdr:colOff>114300</xdr:colOff>
                <xdr:row>125</xdr:row>
                <xdr:rowOff>45720</xdr:rowOff>
              </to>
            </anchor>
          </controlPr>
        </control>
      </mc:Choice>
      <mc:Fallback>
        <control shapeId="3178" r:id="rId213" name="Control 106"/>
      </mc:Fallback>
    </mc:AlternateContent>
    <mc:AlternateContent xmlns:mc="http://schemas.openxmlformats.org/markup-compatibility/2006">
      <mc:Choice Requires="x14">
        <control shapeId="3179" r:id="rId215" name="Control 107">
          <controlPr defaultSize="0" r:id="rId216">
            <anchor moveWithCells="1">
              <from>
                <xdr:col>16</xdr:col>
                <xdr:colOff>0</xdr:colOff>
                <xdr:row>125</xdr:row>
                <xdr:rowOff>0</xdr:rowOff>
              </from>
              <to>
                <xdr:col>18</xdr:col>
                <xdr:colOff>114300</xdr:colOff>
                <xdr:row>126</xdr:row>
                <xdr:rowOff>45720</xdr:rowOff>
              </to>
            </anchor>
          </controlPr>
        </control>
      </mc:Choice>
      <mc:Fallback>
        <control shapeId="3179" r:id="rId215" name="Control 107"/>
      </mc:Fallback>
    </mc:AlternateContent>
    <mc:AlternateContent xmlns:mc="http://schemas.openxmlformats.org/markup-compatibility/2006">
      <mc:Choice Requires="x14">
        <control shapeId="3180" r:id="rId217" name="Control 108">
          <controlPr defaultSize="0" r:id="rId218">
            <anchor moveWithCells="1">
              <from>
                <xdr:col>16</xdr:col>
                <xdr:colOff>0</xdr:colOff>
                <xdr:row>126</xdr:row>
                <xdr:rowOff>0</xdr:rowOff>
              </from>
              <to>
                <xdr:col>18</xdr:col>
                <xdr:colOff>114300</xdr:colOff>
                <xdr:row>127</xdr:row>
                <xdr:rowOff>45720</xdr:rowOff>
              </to>
            </anchor>
          </controlPr>
        </control>
      </mc:Choice>
      <mc:Fallback>
        <control shapeId="3180" r:id="rId217" name="Control 108"/>
      </mc:Fallback>
    </mc:AlternateContent>
    <mc:AlternateContent xmlns:mc="http://schemas.openxmlformats.org/markup-compatibility/2006">
      <mc:Choice Requires="x14">
        <control shapeId="3181" r:id="rId219" name="Control 109">
          <controlPr defaultSize="0" r:id="rId220">
            <anchor moveWithCells="1">
              <from>
                <xdr:col>16</xdr:col>
                <xdr:colOff>0</xdr:colOff>
                <xdr:row>127</xdr:row>
                <xdr:rowOff>0</xdr:rowOff>
              </from>
              <to>
                <xdr:col>18</xdr:col>
                <xdr:colOff>114300</xdr:colOff>
                <xdr:row>128</xdr:row>
                <xdr:rowOff>45720</xdr:rowOff>
              </to>
            </anchor>
          </controlPr>
        </control>
      </mc:Choice>
      <mc:Fallback>
        <control shapeId="3181" r:id="rId219" name="Control 109"/>
      </mc:Fallback>
    </mc:AlternateContent>
    <mc:AlternateContent xmlns:mc="http://schemas.openxmlformats.org/markup-compatibility/2006">
      <mc:Choice Requires="x14">
        <control shapeId="3182" r:id="rId221" name="Control 110">
          <controlPr defaultSize="0" r:id="rId222">
            <anchor moveWithCells="1">
              <from>
                <xdr:col>16</xdr:col>
                <xdr:colOff>0</xdr:colOff>
                <xdr:row>128</xdr:row>
                <xdr:rowOff>0</xdr:rowOff>
              </from>
              <to>
                <xdr:col>18</xdr:col>
                <xdr:colOff>114300</xdr:colOff>
                <xdr:row>129</xdr:row>
                <xdr:rowOff>45720</xdr:rowOff>
              </to>
            </anchor>
          </controlPr>
        </control>
      </mc:Choice>
      <mc:Fallback>
        <control shapeId="3182" r:id="rId221" name="Control 110"/>
      </mc:Fallback>
    </mc:AlternateContent>
    <mc:AlternateContent xmlns:mc="http://schemas.openxmlformats.org/markup-compatibility/2006">
      <mc:Choice Requires="x14">
        <control shapeId="3183" r:id="rId223" name="Control 111">
          <controlPr defaultSize="0" r:id="rId224">
            <anchor moveWithCells="1">
              <from>
                <xdr:col>16</xdr:col>
                <xdr:colOff>0</xdr:colOff>
                <xdr:row>129</xdr:row>
                <xdr:rowOff>0</xdr:rowOff>
              </from>
              <to>
                <xdr:col>18</xdr:col>
                <xdr:colOff>114300</xdr:colOff>
                <xdr:row>130</xdr:row>
                <xdr:rowOff>45720</xdr:rowOff>
              </to>
            </anchor>
          </controlPr>
        </control>
      </mc:Choice>
      <mc:Fallback>
        <control shapeId="3183" r:id="rId223" name="Control 111"/>
      </mc:Fallback>
    </mc:AlternateContent>
    <mc:AlternateContent xmlns:mc="http://schemas.openxmlformats.org/markup-compatibility/2006">
      <mc:Choice Requires="x14">
        <control shapeId="3184" r:id="rId225" name="Control 112">
          <controlPr defaultSize="0" r:id="rId226">
            <anchor moveWithCells="1">
              <from>
                <xdr:col>16</xdr:col>
                <xdr:colOff>0</xdr:colOff>
                <xdr:row>130</xdr:row>
                <xdr:rowOff>0</xdr:rowOff>
              </from>
              <to>
                <xdr:col>18</xdr:col>
                <xdr:colOff>114300</xdr:colOff>
                <xdr:row>131</xdr:row>
                <xdr:rowOff>45720</xdr:rowOff>
              </to>
            </anchor>
          </controlPr>
        </control>
      </mc:Choice>
      <mc:Fallback>
        <control shapeId="3184" r:id="rId225" name="Control 112"/>
      </mc:Fallback>
    </mc:AlternateContent>
    <mc:AlternateContent xmlns:mc="http://schemas.openxmlformats.org/markup-compatibility/2006">
      <mc:Choice Requires="x14">
        <control shapeId="3185" r:id="rId227" name="Control 113">
          <controlPr defaultSize="0" r:id="rId228">
            <anchor moveWithCells="1">
              <from>
                <xdr:col>16</xdr:col>
                <xdr:colOff>0</xdr:colOff>
                <xdr:row>131</xdr:row>
                <xdr:rowOff>0</xdr:rowOff>
              </from>
              <to>
                <xdr:col>18</xdr:col>
                <xdr:colOff>114300</xdr:colOff>
                <xdr:row>132</xdr:row>
                <xdr:rowOff>45720</xdr:rowOff>
              </to>
            </anchor>
          </controlPr>
        </control>
      </mc:Choice>
      <mc:Fallback>
        <control shapeId="3185" r:id="rId227" name="Control 113"/>
      </mc:Fallback>
    </mc:AlternateContent>
    <mc:AlternateContent xmlns:mc="http://schemas.openxmlformats.org/markup-compatibility/2006">
      <mc:Choice Requires="x14">
        <control shapeId="3186" r:id="rId229" name="Control 114">
          <controlPr defaultSize="0" r:id="rId230">
            <anchor moveWithCells="1">
              <from>
                <xdr:col>16</xdr:col>
                <xdr:colOff>0</xdr:colOff>
                <xdr:row>132</xdr:row>
                <xdr:rowOff>0</xdr:rowOff>
              </from>
              <to>
                <xdr:col>18</xdr:col>
                <xdr:colOff>114300</xdr:colOff>
                <xdr:row>133</xdr:row>
                <xdr:rowOff>45720</xdr:rowOff>
              </to>
            </anchor>
          </controlPr>
        </control>
      </mc:Choice>
      <mc:Fallback>
        <control shapeId="3186" r:id="rId229" name="Control 114"/>
      </mc:Fallback>
    </mc:AlternateContent>
    <mc:AlternateContent xmlns:mc="http://schemas.openxmlformats.org/markup-compatibility/2006">
      <mc:Choice Requires="x14">
        <control shapeId="3187" r:id="rId231" name="Control 115">
          <controlPr defaultSize="0" r:id="rId232">
            <anchor moveWithCells="1">
              <from>
                <xdr:col>16</xdr:col>
                <xdr:colOff>0</xdr:colOff>
                <xdr:row>133</xdr:row>
                <xdr:rowOff>0</xdr:rowOff>
              </from>
              <to>
                <xdr:col>18</xdr:col>
                <xdr:colOff>114300</xdr:colOff>
                <xdr:row>134</xdr:row>
                <xdr:rowOff>45720</xdr:rowOff>
              </to>
            </anchor>
          </controlPr>
        </control>
      </mc:Choice>
      <mc:Fallback>
        <control shapeId="3187" r:id="rId231" name="Control 115"/>
      </mc:Fallback>
    </mc:AlternateContent>
    <mc:AlternateContent xmlns:mc="http://schemas.openxmlformats.org/markup-compatibility/2006">
      <mc:Choice Requires="x14">
        <control shapeId="3188" r:id="rId233" name="Control 116">
          <controlPr defaultSize="0" r:id="rId234">
            <anchor moveWithCells="1">
              <from>
                <xdr:col>16</xdr:col>
                <xdr:colOff>0</xdr:colOff>
                <xdr:row>134</xdr:row>
                <xdr:rowOff>0</xdr:rowOff>
              </from>
              <to>
                <xdr:col>18</xdr:col>
                <xdr:colOff>114300</xdr:colOff>
                <xdr:row>135</xdr:row>
                <xdr:rowOff>45720</xdr:rowOff>
              </to>
            </anchor>
          </controlPr>
        </control>
      </mc:Choice>
      <mc:Fallback>
        <control shapeId="3188" r:id="rId233" name="Control 116"/>
      </mc:Fallback>
    </mc:AlternateContent>
    <mc:AlternateContent xmlns:mc="http://schemas.openxmlformats.org/markup-compatibility/2006">
      <mc:Choice Requires="x14">
        <control shapeId="3189" r:id="rId235" name="Control 117">
          <controlPr defaultSize="0" r:id="rId236">
            <anchor moveWithCells="1">
              <from>
                <xdr:col>16</xdr:col>
                <xdr:colOff>0</xdr:colOff>
                <xdr:row>135</xdr:row>
                <xdr:rowOff>0</xdr:rowOff>
              </from>
              <to>
                <xdr:col>18</xdr:col>
                <xdr:colOff>114300</xdr:colOff>
                <xdr:row>136</xdr:row>
                <xdr:rowOff>45720</xdr:rowOff>
              </to>
            </anchor>
          </controlPr>
        </control>
      </mc:Choice>
      <mc:Fallback>
        <control shapeId="3189" r:id="rId235" name="Control 117"/>
      </mc:Fallback>
    </mc:AlternateContent>
    <mc:AlternateContent xmlns:mc="http://schemas.openxmlformats.org/markup-compatibility/2006">
      <mc:Choice Requires="x14">
        <control shapeId="3190" r:id="rId237" name="Control 118">
          <controlPr defaultSize="0" r:id="rId238">
            <anchor moveWithCells="1">
              <from>
                <xdr:col>16</xdr:col>
                <xdr:colOff>0</xdr:colOff>
                <xdr:row>136</xdr:row>
                <xdr:rowOff>0</xdr:rowOff>
              </from>
              <to>
                <xdr:col>18</xdr:col>
                <xdr:colOff>114300</xdr:colOff>
                <xdr:row>137</xdr:row>
                <xdr:rowOff>45720</xdr:rowOff>
              </to>
            </anchor>
          </controlPr>
        </control>
      </mc:Choice>
      <mc:Fallback>
        <control shapeId="3190" r:id="rId237" name="Control 118"/>
      </mc:Fallback>
    </mc:AlternateContent>
    <mc:AlternateContent xmlns:mc="http://schemas.openxmlformats.org/markup-compatibility/2006">
      <mc:Choice Requires="x14">
        <control shapeId="3191" r:id="rId239" name="Control 119">
          <controlPr defaultSize="0" r:id="rId240">
            <anchor moveWithCells="1">
              <from>
                <xdr:col>16</xdr:col>
                <xdr:colOff>0</xdr:colOff>
                <xdr:row>137</xdr:row>
                <xdr:rowOff>0</xdr:rowOff>
              </from>
              <to>
                <xdr:col>18</xdr:col>
                <xdr:colOff>114300</xdr:colOff>
                <xdr:row>138</xdr:row>
                <xdr:rowOff>45720</xdr:rowOff>
              </to>
            </anchor>
          </controlPr>
        </control>
      </mc:Choice>
      <mc:Fallback>
        <control shapeId="3191" r:id="rId239" name="Control 119"/>
      </mc:Fallback>
    </mc:AlternateContent>
    <mc:AlternateContent xmlns:mc="http://schemas.openxmlformats.org/markup-compatibility/2006">
      <mc:Choice Requires="x14">
        <control shapeId="3192" r:id="rId241" name="Control 120">
          <controlPr defaultSize="0" r:id="rId242">
            <anchor moveWithCells="1">
              <from>
                <xdr:col>16</xdr:col>
                <xdr:colOff>0</xdr:colOff>
                <xdr:row>138</xdr:row>
                <xdr:rowOff>0</xdr:rowOff>
              </from>
              <to>
                <xdr:col>18</xdr:col>
                <xdr:colOff>114300</xdr:colOff>
                <xdr:row>139</xdr:row>
                <xdr:rowOff>45720</xdr:rowOff>
              </to>
            </anchor>
          </controlPr>
        </control>
      </mc:Choice>
      <mc:Fallback>
        <control shapeId="3192" r:id="rId241" name="Control 120"/>
      </mc:Fallback>
    </mc:AlternateContent>
    <mc:AlternateContent xmlns:mc="http://schemas.openxmlformats.org/markup-compatibility/2006">
      <mc:Choice Requires="x14">
        <control shapeId="3193" r:id="rId243" name="Control 121">
          <controlPr defaultSize="0" r:id="rId244">
            <anchor moveWithCells="1">
              <from>
                <xdr:col>16</xdr:col>
                <xdr:colOff>0</xdr:colOff>
                <xdr:row>139</xdr:row>
                <xdr:rowOff>0</xdr:rowOff>
              </from>
              <to>
                <xdr:col>18</xdr:col>
                <xdr:colOff>114300</xdr:colOff>
                <xdr:row>140</xdr:row>
                <xdr:rowOff>45720</xdr:rowOff>
              </to>
            </anchor>
          </controlPr>
        </control>
      </mc:Choice>
      <mc:Fallback>
        <control shapeId="3193" r:id="rId243" name="Control 121"/>
      </mc:Fallback>
    </mc:AlternateContent>
    <mc:AlternateContent xmlns:mc="http://schemas.openxmlformats.org/markup-compatibility/2006">
      <mc:Choice Requires="x14">
        <control shapeId="3194" r:id="rId245" name="Control 122">
          <controlPr defaultSize="0" r:id="rId246">
            <anchor moveWithCells="1">
              <from>
                <xdr:col>16</xdr:col>
                <xdr:colOff>0</xdr:colOff>
                <xdr:row>140</xdr:row>
                <xdr:rowOff>0</xdr:rowOff>
              </from>
              <to>
                <xdr:col>18</xdr:col>
                <xdr:colOff>114300</xdr:colOff>
                <xdr:row>141</xdr:row>
                <xdr:rowOff>45720</xdr:rowOff>
              </to>
            </anchor>
          </controlPr>
        </control>
      </mc:Choice>
      <mc:Fallback>
        <control shapeId="3194" r:id="rId245" name="Control 122"/>
      </mc:Fallback>
    </mc:AlternateContent>
    <mc:AlternateContent xmlns:mc="http://schemas.openxmlformats.org/markup-compatibility/2006">
      <mc:Choice Requires="x14">
        <control shapeId="3195" r:id="rId247" name="Control 123">
          <controlPr defaultSize="0" r:id="rId248">
            <anchor moveWithCells="1">
              <from>
                <xdr:col>16</xdr:col>
                <xdr:colOff>0</xdr:colOff>
                <xdr:row>141</xdr:row>
                <xdr:rowOff>0</xdr:rowOff>
              </from>
              <to>
                <xdr:col>18</xdr:col>
                <xdr:colOff>114300</xdr:colOff>
                <xdr:row>142</xdr:row>
                <xdr:rowOff>45720</xdr:rowOff>
              </to>
            </anchor>
          </controlPr>
        </control>
      </mc:Choice>
      <mc:Fallback>
        <control shapeId="3195" r:id="rId247" name="Control 123"/>
      </mc:Fallback>
    </mc:AlternateContent>
    <mc:AlternateContent xmlns:mc="http://schemas.openxmlformats.org/markup-compatibility/2006">
      <mc:Choice Requires="x14">
        <control shapeId="3196" r:id="rId249" name="Control 124">
          <controlPr defaultSize="0" r:id="rId250">
            <anchor moveWithCells="1">
              <from>
                <xdr:col>16</xdr:col>
                <xdr:colOff>0</xdr:colOff>
                <xdr:row>142</xdr:row>
                <xdr:rowOff>0</xdr:rowOff>
              </from>
              <to>
                <xdr:col>18</xdr:col>
                <xdr:colOff>114300</xdr:colOff>
                <xdr:row>143</xdr:row>
                <xdr:rowOff>45720</xdr:rowOff>
              </to>
            </anchor>
          </controlPr>
        </control>
      </mc:Choice>
      <mc:Fallback>
        <control shapeId="3196" r:id="rId249" name="Control 124"/>
      </mc:Fallback>
    </mc:AlternateContent>
    <mc:AlternateContent xmlns:mc="http://schemas.openxmlformats.org/markup-compatibility/2006">
      <mc:Choice Requires="x14">
        <control shapeId="3197" r:id="rId251" name="Control 125">
          <controlPr defaultSize="0" r:id="rId252">
            <anchor moveWithCells="1">
              <from>
                <xdr:col>16</xdr:col>
                <xdr:colOff>0</xdr:colOff>
                <xdr:row>143</xdr:row>
                <xdr:rowOff>0</xdr:rowOff>
              </from>
              <to>
                <xdr:col>18</xdr:col>
                <xdr:colOff>114300</xdr:colOff>
                <xdr:row>144</xdr:row>
                <xdr:rowOff>45720</xdr:rowOff>
              </to>
            </anchor>
          </controlPr>
        </control>
      </mc:Choice>
      <mc:Fallback>
        <control shapeId="3197" r:id="rId251" name="Control 125"/>
      </mc:Fallback>
    </mc:AlternateContent>
    <mc:AlternateContent xmlns:mc="http://schemas.openxmlformats.org/markup-compatibility/2006">
      <mc:Choice Requires="x14">
        <control shapeId="3198" r:id="rId253" name="Control 126">
          <controlPr defaultSize="0" r:id="rId254">
            <anchor moveWithCells="1">
              <from>
                <xdr:col>16</xdr:col>
                <xdr:colOff>0</xdr:colOff>
                <xdr:row>144</xdr:row>
                <xdr:rowOff>0</xdr:rowOff>
              </from>
              <to>
                <xdr:col>18</xdr:col>
                <xdr:colOff>114300</xdr:colOff>
                <xdr:row>145</xdr:row>
                <xdr:rowOff>45720</xdr:rowOff>
              </to>
            </anchor>
          </controlPr>
        </control>
      </mc:Choice>
      <mc:Fallback>
        <control shapeId="3198" r:id="rId253" name="Control 126"/>
      </mc:Fallback>
    </mc:AlternateContent>
    <mc:AlternateContent xmlns:mc="http://schemas.openxmlformats.org/markup-compatibility/2006">
      <mc:Choice Requires="x14">
        <control shapeId="3199" r:id="rId255" name="Control 127">
          <controlPr defaultSize="0" r:id="rId256">
            <anchor moveWithCells="1">
              <from>
                <xdr:col>16</xdr:col>
                <xdr:colOff>0</xdr:colOff>
                <xdr:row>145</xdr:row>
                <xdr:rowOff>0</xdr:rowOff>
              </from>
              <to>
                <xdr:col>18</xdr:col>
                <xdr:colOff>114300</xdr:colOff>
                <xdr:row>146</xdr:row>
                <xdr:rowOff>45720</xdr:rowOff>
              </to>
            </anchor>
          </controlPr>
        </control>
      </mc:Choice>
      <mc:Fallback>
        <control shapeId="3199" r:id="rId255" name="Control 127"/>
      </mc:Fallback>
    </mc:AlternateContent>
    <mc:AlternateContent xmlns:mc="http://schemas.openxmlformats.org/markup-compatibility/2006">
      <mc:Choice Requires="x14">
        <control shapeId="3200" r:id="rId257" name="Control 128">
          <controlPr defaultSize="0" r:id="rId258">
            <anchor moveWithCells="1">
              <from>
                <xdr:col>16</xdr:col>
                <xdr:colOff>0</xdr:colOff>
                <xdr:row>146</xdr:row>
                <xdr:rowOff>0</xdr:rowOff>
              </from>
              <to>
                <xdr:col>18</xdr:col>
                <xdr:colOff>114300</xdr:colOff>
                <xdr:row>147</xdr:row>
                <xdr:rowOff>45720</xdr:rowOff>
              </to>
            </anchor>
          </controlPr>
        </control>
      </mc:Choice>
      <mc:Fallback>
        <control shapeId="3200" r:id="rId257" name="Control 128"/>
      </mc:Fallback>
    </mc:AlternateContent>
    <mc:AlternateContent xmlns:mc="http://schemas.openxmlformats.org/markup-compatibility/2006">
      <mc:Choice Requires="x14">
        <control shapeId="3201" r:id="rId259" name="Control 129">
          <controlPr defaultSize="0" r:id="rId260">
            <anchor moveWithCells="1">
              <from>
                <xdr:col>16</xdr:col>
                <xdr:colOff>0</xdr:colOff>
                <xdr:row>147</xdr:row>
                <xdr:rowOff>0</xdr:rowOff>
              </from>
              <to>
                <xdr:col>18</xdr:col>
                <xdr:colOff>114300</xdr:colOff>
                <xdr:row>148</xdr:row>
                <xdr:rowOff>45720</xdr:rowOff>
              </to>
            </anchor>
          </controlPr>
        </control>
      </mc:Choice>
      <mc:Fallback>
        <control shapeId="3201" r:id="rId259" name="Control 129"/>
      </mc:Fallback>
    </mc:AlternateContent>
    <mc:AlternateContent xmlns:mc="http://schemas.openxmlformats.org/markup-compatibility/2006">
      <mc:Choice Requires="x14">
        <control shapeId="3202" r:id="rId261" name="Control 130">
          <controlPr defaultSize="0" r:id="rId262">
            <anchor moveWithCells="1">
              <from>
                <xdr:col>16</xdr:col>
                <xdr:colOff>0</xdr:colOff>
                <xdr:row>148</xdr:row>
                <xdr:rowOff>0</xdr:rowOff>
              </from>
              <to>
                <xdr:col>18</xdr:col>
                <xdr:colOff>114300</xdr:colOff>
                <xdr:row>149</xdr:row>
                <xdr:rowOff>45720</xdr:rowOff>
              </to>
            </anchor>
          </controlPr>
        </control>
      </mc:Choice>
      <mc:Fallback>
        <control shapeId="3202" r:id="rId261" name="Control 130"/>
      </mc:Fallback>
    </mc:AlternateContent>
    <mc:AlternateContent xmlns:mc="http://schemas.openxmlformats.org/markup-compatibility/2006">
      <mc:Choice Requires="x14">
        <control shapeId="3203" r:id="rId263" name="Control 131">
          <controlPr defaultSize="0" r:id="rId264">
            <anchor moveWithCells="1">
              <from>
                <xdr:col>0</xdr:col>
                <xdr:colOff>0</xdr:colOff>
                <xdr:row>150</xdr:row>
                <xdr:rowOff>0</xdr:rowOff>
              </from>
              <to>
                <xdr:col>1</xdr:col>
                <xdr:colOff>22860</xdr:colOff>
                <xdr:row>151</xdr:row>
                <xdr:rowOff>121920</xdr:rowOff>
              </to>
            </anchor>
          </controlPr>
        </control>
      </mc:Choice>
      <mc:Fallback>
        <control shapeId="3203" r:id="rId263" name="Control 131"/>
      </mc:Fallback>
    </mc:AlternateContent>
    <mc:AlternateContent xmlns:mc="http://schemas.openxmlformats.org/markup-compatibility/2006">
      <mc:Choice Requires="x14">
        <control shapeId="3204" r:id="rId265" name="Control 132">
          <controlPr defaultSize="0" r:id="rId266">
            <anchor moveWithCells="1">
              <from>
                <xdr:col>16</xdr:col>
                <xdr:colOff>0</xdr:colOff>
                <xdr:row>151</xdr:row>
                <xdr:rowOff>0</xdr:rowOff>
              </from>
              <to>
                <xdr:col>18</xdr:col>
                <xdr:colOff>114300</xdr:colOff>
                <xdr:row>152</xdr:row>
                <xdr:rowOff>45720</xdr:rowOff>
              </to>
            </anchor>
          </controlPr>
        </control>
      </mc:Choice>
      <mc:Fallback>
        <control shapeId="3204" r:id="rId265" name="Control 132"/>
      </mc:Fallback>
    </mc:AlternateContent>
    <mc:AlternateContent xmlns:mc="http://schemas.openxmlformats.org/markup-compatibility/2006">
      <mc:Choice Requires="x14">
        <control shapeId="3205" r:id="rId267" name="Control 133">
          <controlPr defaultSize="0" r:id="rId268">
            <anchor moveWithCells="1">
              <from>
                <xdr:col>16</xdr:col>
                <xdr:colOff>0</xdr:colOff>
                <xdr:row>152</xdr:row>
                <xdr:rowOff>0</xdr:rowOff>
              </from>
              <to>
                <xdr:col>18</xdr:col>
                <xdr:colOff>114300</xdr:colOff>
                <xdr:row>153</xdr:row>
                <xdr:rowOff>45720</xdr:rowOff>
              </to>
            </anchor>
          </controlPr>
        </control>
      </mc:Choice>
      <mc:Fallback>
        <control shapeId="3205" r:id="rId267" name="Control 133"/>
      </mc:Fallback>
    </mc:AlternateContent>
    <mc:AlternateContent xmlns:mc="http://schemas.openxmlformats.org/markup-compatibility/2006">
      <mc:Choice Requires="x14">
        <control shapeId="3206" r:id="rId269" name="Control 134">
          <controlPr defaultSize="0" r:id="rId270">
            <anchor moveWithCells="1">
              <from>
                <xdr:col>16</xdr:col>
                <xdr:colOff>0</xdr:colOff>
                <xdr:row>153</xdr:row>
                <xdr:rowOff>0</xdr:rowOff>
              </from>
              <to>
                <xdr:col>18</xdr:col>
                <xdr:colOff>114300</xdr:colOff>
                <xdr:row>154</xdr:row>
                <xdr:rowOff>45720</xdr:rowOff>
              </to>
            </anchor>
          </controlPr>
        </control>
      </mc:Choice>
      <mc:Fallback>
        <control shapeId="3206" r:id="rId269" name="Control 134"/>
      </mc:Fallback>
    </mc:AlternateContent>
    <mc:AlternateContent xmlns:mc="http://schemas.openxmlformats.org/markup-compatibility/2006">
      <mc:Choice Requires="x14">
        <control shapeId="3207" r:id="rId271" name="Control 135">
          <controlPr defaultSize="0" r:id="rId272">
            <anchor moveWithCells="1">
              <from>
                <xdr:col>0</xdr:col>
                <xdr:colOff>0</xdr:colOff>
                <xdr:row>155</xdr:row>
                <xdr:rowOff>0</xdr:rowOff>
              </from>
              <to>
                <xdr:col>1</xdr:col>
                <xdr:colOff>22860</xdr:colOff>
                <xdr:row>156</xdr:row>
                <xdr:rowOff>121920</xdr:rowOff>
              </to>
            </anchor>
          </controlPr>
        </control>
      </mc:Choice>
      <mc:Fallback>
        <control shapeId="3207" r:id="rId271" name="Control 135"/>
      </mc:Fallback>
    </mc:AlternateContent>
    <mc:AlternateContent xmlns:mc="http://schemas.openxmlformats.org/markup-compatibility/2006">
      <mc:Choice Requires="x14">
        <control shapeId="3208" r:id="rId273" name="Control 136">
          <controlPr defaultSize="0" r:id="rId274">
            <anchor moveWithCells="1">
              <from>
                <xdr:col>16</xdr:col>
                <xdr:colOff>0</xdr:colOff>
                <xdr:row>156</xdr:row>
                <xdr:rowOff>0</xdr:rowOff>
              </from>
              <to>
                <xdr:col>18</xdr:col>
                <xdr:colOff>114300</xdr:colOff>
                <xdr:row>157</xdr:row>
                <xdr:rowOff>45720</xdr:rowOff>
              </to>
            </anchor>
          </controlPr>
        </control>
      </mc:Choice>
      <mc:Fallback>
        <control shapeId="3208" r:id="rId273" name="Control 136"/>
      </mc:Fallback>
    </mc:AlternateContent>
    <mc:AlternateContent xmlns:mc="http://schemas.openxmlformats.org/markup-compatibility/2006">
      <mc:Choice Requires="x14">
        <control shapeId="3209" r:id="rId275" name="Control 137">
          <controlPr defaultSize="0" r:id="rId276">
            <anchor moveWithCells="1">
              <from>
                <xdr:col>16</xdr:col>
                <xdr:colOff>0</xdr:colOff>
                <xdr:row>157</xdr:row>
                <xdr:rowOff>0</xdr:rowOff>
              </from>
              <to>
                <xdr:col>18</xdr:col>
                <xdr:colOff>114300</xdr:colOff>
                <xdr:row>158</xdr:row>
                <xdr:rowOff>45720</xdr:rowOff>
              </to>
            </anchor>
          </controlPr>
        </control>
      </mc:Choice>
      <mc:Fallback>
        <control shapeId="3209" r:id="rId275" name="Control 137"/>
      </mc:Fallback>
    </mc:AlternateContent>
    <mc:AlternateContent xmlns:mc="http://schemas.openxmlformats.org/markup-compatibility/2006">
      <mc:Choice Requires="x14">
        <control shapeId="3210" r:id="rId277" name="Control 138">
          <controlPr defaultSize="0" r:id="rId278">
            <anchor moveWithCells="1">
              <from>
                <xdr:col>16</xdr:col>
                <xdr:colOff>0</xdr:colOff>
                <xdr:row>158</xdr:row>
                <xdr:rowOff>0</xdr:rowOff>
              </from>
              <to>
                <xdr:col>18</xdr:col>
                <xdr:colOff>114300</xdr:colOff>
                <xdr:row>159</xdr:row>
                <xdr:rowOff>45720</xdr:rowOff>
              </to>
            </anchor>
          </controlPr>
        </control>
      </mc:Choice>
      <mc:Fallback>
        <control shapeId="3210" r:id="rId277" name="Control 138"/>
      </mc:Fallback>
    </mc:AlternateContent>
    <mc:AlternateContent xmlns:mc="http://schemas.openxmlformats.org/markup-compatibility/2006">
      <mc:Choice Requires="x14">
        <control shapeId="3211" r:id="rId279" name="Control 139">
          <controlPr defaultSize="0" r:id="rId280">
            <anchor moveWithCells="1">
              <from>
                <xdr:col>0</xdr:col>
                <xdr:colOff>0</xdr:colOff>
                <xdr:row>160</xdr:row>
                <xdr:rowOff>0</xdr:rowOff>
              </from>
              <to>
                <xdr:col>1</xdr:col>
                <xdr:colOff>22860</xdr:colOff>
                <xdr:row>161</xdr:row>
                <xdr:rowOff>121920</xdr:rowOff>
              </to>
            </anchor>
          </controlPr>
        </control>
      </mc:Choice>
      <mc:Fallback>
        <control shapeId="3211" r:id="rId279" name="Control 139"/>
      </mc:Fallback>
    </mc:AlternateContent>
    <mc:AlternateContent xmlns:mc="http://schemas.openxmlformats.org/markup-compatibility/2006">
      <mc:Choice Requires="x14">
        <control shapeId="3212" r:id="rId281" name="Control 140">
          <controlPr defaultSize="0" r:id="rId282">
            <anchor moveWithCells="1">
              <from>
                <xdr:col>16</xdr:col>
                <xdr:colOff>0</xdr:colOff>
                <xdr:row>161</xdr:row>
                <xdr:rowOff>0</xdr:rowOff>
              </from>
              <to>
                <xdr:col>18</xdr:col>
                <xdr:colOff>114300</xdr:colOff>
                <xdr:row>162</xdr:row>
                <xdr:rowOff>45720</xdr:rowOff>
              </to>
            </anchor>
          </controlPr>
        </control>
      </mc:Choice>
      <mc:Fallback>
        <control shapeId="3212" r:id="rId281" name="Control 140"/>
      </mc:Fallback>
    </mc:AlternateContent>
    <mc:AlternateContent xmlns:mc="http://schemas.openxmlformats.org/markup-compatibility/2006">
      <mc:Choice Requires="x14">
        <control shapeId="3213" r:id="rId283" name="Control 141">
          <controlPr defaultSize="0" r:id="rId284">
            <anchor moveWithCells="1">
              <from>
                <xdr:col>0</xdr:col>
                <xdr:colOff>0</xdr:colOff>
                <xdr:row>163</xdr:row>
                <xdr:rowOff>0</xdr:rowOff>
              </from>
              <to>
                <xdr:col>1</xdr:col>
                <xdr:colOff>22860</xdr:colOff>
                <xdr:row>164</xdr:row>
                <xdr:rowOff>121920</xdr:rowOff>
              </to>
            </anchor>
          </controlPr>
        </control>
      </mc:Choice>
      <mc:Fallback>
        <control shapeId="3213" r:id="rId283" name="Control 141"/>
      </mc:Fallback>
    </mc:AlternateContent>
    <mc:AlternateContent xmlns:mc="http://schemas.openxmlformats.org/markup-compatibility/2006">
      <mc:Choice Requires="x14">
        <control shapeId="3214" r:id="rId285" name="Control 142">
          <controlPr defaultSize="0" r:id="rId286">
            <anchor moveWithCells="1">
              <from>
                <xdr:col>16</xdr:col>
                <xdr:colOff>0</xdr:colOff>
                <xdr:row>164</xdr:row>
                <xdr:rowOff>0</xdr:rowOff>
              </from>
              <to>
                <xdr:col>18</xdr:col>
                <xdr:colOff>114300</xdr:colOff>
                <xdr:row>165</xdr:row>
                <xdr:rowOff>45720</xdr:rowOff>
              </to>
            </anchor>
          </controlPr>
        </control>
      </mc:Choice>
      <mc:Fallback>
        <control shapeId="3214" r:id="rId285" name="Control 142"/>
      </mc:Fallback>
    </mc:AlternateContent>
    <mc:AlternateContent xmlns:mc="http://schemas.openxmlformats.org/markup-compatibility/2006">
      <mc:Choice Requires="x14">
        <control shapeId="3215" r:id="rId287" name="Control 143">
          <controlPr defaultSize="0" r:id="rId288">
            <anchor moveWithCells="1">
              <from>
                <xdr:col>16</xdr:col>
                <xdr:colOff>0</xdr:colOff>
                <xdr:row>165</xdr:row>
                <xdr:rowOff>0</xdr:rowOff>
              </from>
              <to>
                <xdr:col>18</xdr:col>
                <xdr:colOff>114300</xdr:colOff>
                <xdr:row>166</xdr:row>
                <xdr:rowOff>45720</xdr:rowOff>
              </to>
            </anchor>
          </controlPr>
        </control>
      </mc:Choice>
      <mc:Fallback>
        <control shapeId="3215" r:id="rId287" name="Control 143"/>
      </mc:Fallback>
    </mc:AlternateContent>
    <mc:AlternateContent xmlns:mc="http://schemas.openxmlformats.org/markup-compatibility/2006">
      <mc:Choice Requires="x14">
        <control shapeId="3216" r:id="rId289" name="Control 144">
          <controlPr defaultSize="0" r:id="rId290">
            <anchor moveWithCells="1">
              <from>
                <xdr:col>16</xdr:col>
                <xdr:colOff>0</xdr:colOff>
                <xdr:row>166</xdr:row>
                <xdr:rowOff>0</xdr:rowOff>
              </from>
              <to>
                <xdr:col>18</xdr:col>
                <xdr:colOff>114300</xdr:colOff>
                <xdr:row>167</xdr:row>
                <xdr:rowOff>45720</xdr:rowOff>
              </to>
            </anchor>
          </controlPr>
        </control>
      </mc:Choice>
      <mc:Fallback>
        <control shapeId="3216" r:id="rId289" name="Control 144"/>
      </mc:Fallback>
    </mc:AlternateContent>
    <mc:AlternateContent xmlns:mc="http://schemas.openxmlformats.org/markup-compatibility/2006">
      <mc:Choice Requires="x14">
        <control shapeId="3217" r:id="rId291" name="Control 145">
          <controlPr defaultSize="0" r:id="rId292">
            <anchor moveWithCells="1">
              <from>
                <xdr:col>16</xdr:col>
                <xdr:colOff>0</xdr:colOff>
                <xdr:row>167</xdr:row>
                <xdr:rowOff>0</xdr:rowOff>
              </from>
              <to>
                <xdr:col>18</xdr:col>
                <xdr:colOff>114300</xdr:colOff>
                <xdr:row>168</xdr:row>
                <xdr:rowOff>45720</xdr:rowOff>
              </to>
            </anchor>
          </controlPr>
        </control>
      </mc:Choice>
      <mc:Fallback>
        <control shapeId="3217" r:id="rId291" name="Control 145"/>
      </mc:Fallback>
    </mc:AlternateContent>
    <mc:AlternateContent xmlns:mc="http://schemas.openxmlformats.org/markup-compatibility/2006">
      <mc:Choice Requires="x14">
        <control shapeId="3218" r:id="rId293" name="Control 146">
          <controlPr defaultSize="0" r:id="rId294">
            <anchor moveWithCells="1">
              <from>
                <xdr:col>16</xdr:col>
                <xdr:colOff>0</xdr:colOff>
                <xdr:row>168</xdr:row>
                <xdr:rowOff>0</xdr:rowOff>
              </from>
              <to>
                <xdr:col>18</xdr:col>
                <xdr:colOff>114300</xdr:colOff>
                <xdr:row>169</xdr:row>
                <xdr:rowOff>45720</xdr:rowOff>
              </to>
            </anchor>
          </controlPr>
        </control>
      </mc:Choice>
      <mc:Fallback>
        <control shapeId="3218" r:id="rId293" name="Control 146"/>
      </mc:Fallback>
    </mc:AlternateContent>
    <mc:AlternateContent xmlns:mc="http://schemas.openxmlformats.org/markup-compatibility/2006">
      <mc:Choice Requires="x14">
        <control shapeId="3219" r:id="rId295" name="Control 147">
          <controlPr defaultSize="0" r:id="rId296">
            <anchor moveWithCells="1">
              <from>
                <xdr:col>0</xdr:col>
                <xdr:colOff>0</xdr:colOff>
                <xdr:row>170</xdr:row>
                <xdr:rowOff>0</xdr:rowOff>
              </from>
              <to>
                <xdr:col>1</xdr:col>
                <xdr:colOff>22860</xdr:colOff>
                <xdr:row>171</xdr:row>
                <xdr:rowOff>121920</xdr:rowOff>
              </to>
            </anchor>
          </controlPr>
        </control>
      </mc:Choice>
      <mc:Fallback>
        <control shapeId="3219" r:id="rId295" name="Control 147"/>
      </mc:Fallback>
    </mc:AlternateContent>
    <mc:AlternateContent xmlns:mc="http://schemas.openxmlformats.org/markup-compatibility/2006">
      <mc:Choice Requires="x14">
        <control shapeId="3220" r:id="rId297" name="Control 148">
          <controlPr defaultSize="0" r:id="rId298">
            <anchor moveWithCells="1">
              <from>
                <xdr:col>16</xdr:col>
                <xdr:colOff>0</xdr:colOff>
                <xdr:row>171</xdr:row>
                <xdr:rowOff>0</xdr:rowOff>
              </from>
              <to>
                <xdr:col>18</xdr:col>
                <xdr:colOff>114300</xdr:colOff>
                <xdr:row>172</xdr:row>
                <xdr:rowOff>45720</xdr:rowOff>
              </to>
            </anchor>
          </controlPr>
        </control>
      </mc:Choice>
      <mc:Fallback>
        <control shapeId="3220" r:id="rId297" name="Control 148"/>
      </mc:Fallback>
    </mc:AlternateContent>
    <mc:AlternateContent xmlns:mc="http://schemas.openxmlformats.org/markup-compatibility/2006">
      <mc:Choice Requires="x14">
        <control shapeId="3221" r:id="rId299" name="Control 149">
          <controlPr defaultSize="0" r:id="rId300">
            <anchor moveWithCells="1">
              <from>
                <xdr:col>0</xdr:col>
                <xdr:colOff>0</xdr:colOff>
                <xdr:row>173</xdr:row>
                <xdr:rowOff>0</xdr:rowOff>
              </from>
              <to>
                <xdr:col>1</xdr:col>
                <xdr:colOff>22860</xdr:colOff>
                <xdr:row>174</xdr:row>
                <xdr:rowOff>121920</xdr:rowOff>
              </to>
            </anchor>
          </controlPr>
        </control>
      </mc:Choice>
      <mc:Fallback>
        <control shapeId="3221" r:id="rId299" name="Control 149"/>
      </mc:Fallback>
    </mc:AlternateContent>
    <mc:AlternateContent xmlns:mc="http://schemas.openxmlformats.org/markup-compatibility/2006">
      <mc:Choice Requires="x14">
        <control shapeId="3222" r:id="rId301" name="Control 150">
          <controlPr defaultSize="0" r:id="rId302">
            <anchor moveWithCells="1">
              <from>
                <xdr:col>16</xdr:col>
                <xdr:colOff>0</xdr:colOff>
                <xdr:row>174</xdr:row>
                <xdr:rowOff>0</xdr:rowOff>
              </from>
              <to>
                <xdr:col>18</xdr:col>
                <xdr:colOff>114300</xdr:colOff>
                <xdr:row>175</xdr:row>
                <xdr:rowOff>45720</xdr:rowOff>
              </to>
            </anchor>
          </controlPr>
        </control>
      </mc:Choice>
      <mc:Fallback>
        <control shapeId="3222" r:id="rId301" name="Control 150"/>
      </mc:Fallback>
    </mc:AlternateContent>
    <mc:AlternateContent xmlns:mc="http://schemas.openxmlformats.org/markup-compatibility/2006">
      <mc:Choice Requires="x14">
        <control shapeId="3223" r:id="rId303" name="Control 151">
          <controlPr defaultSize="0" r:id="rId304">
            <anchor moveWithCells="1">
              <from>
                <xdr:col>16</xdr:col>
                <xdr:colOff>0</xdr:colOff>
                <xdr:row>175</xdr:row>
                <xdr:rowOff>0</xdr:rowOff>
              </from>
              <to>
                <xdr:col>18</xdr:col>
                <xdr:colOff>114300</xdr:colOff>
                <xdr:row>176</xdr:row>
                <xdr:rowOff>45720</xdr:rowOff>
              </to>
            </anchor>
          </controlPr>
        </control>
      </mc:Choice>
      <mc:Fallback>
        <control shapeId="3223" r:id="rId303" name="Control 151"/>
      </mc:Fallback>
    </mc:AlternateContent>
    <mc:AlternateContent xmlns:mc="http://schemas.openxmlformats.org/markup-compatibility/2006">
      <mc:Choice Requires="x14">
        <control shapeId="3224" r:id="rId305" name="Control 152">
          <controlPr defaultSize="0" r:id="rId306">
            <anchor moveWithCells="1">
              <from>
                <xdr:col>16</xdr:col>
                <xdr:colOff>0</xdr:colOff>
                <xdr:row>176</xdr:row>
                <xdr:rowOff>0</xdr:rowOff>
              </from>
              <to>
                <xdr:col>18</xdr:col>
                <xdr:colOff>114300</xdr:colOff>
                <xdr:row>177</xdr:row>
                <xdr:rowOff>45720</xdr:rowOff>
              </to>
            </anchor>
          </controlPr>
        </control>
      </mc:Choice>
      <mc:Fallback>
        <control shapeId="3224" r:id="rId305" name="Control 152"/>
      </mc:Fallback>
    </mc:AlternateContent>
    <mc:AlternateContent xmlns:mc="http://schemas.openxmlformats.org/markup-compatibility/2006">
      <mc:Choice Requires="x14">
        <control shapeId="3225" r:id="rId307" name="Control 153">
          <controlPr defaultSize="0" r:id="rId308">
            <anchor moveWithCells="1">
              <from>
                <xdr:col>16</xdr:col>
                <xdr:colOff>0</xdr:colOff>
                <xdr:row>177</xdr:row>
                <xdr:rowOff>0</xdr:rowOff>
              </from>
              <to>
                <xdr:col>18</xdr:col>
                <xdr:colOff>114300</xdr:colOff>
                <xdr:row>178</xdr:row>
                <xdr:rowOff>45720</xdr:rowOff>
              </to>
            </anchor>
          </controlPr>
        </control>
      </mc:Choice>
      <mc:Fallback>
        <control shapeId="3225" r:id="rId307" name="Control 153"/>
      </mc:Fallback>
    </mc:AlternateContent>
    <mc:AlternateContent xmlns:mc="http://schemas.openxmlformats.org/markup-compatibility/2006">
      <mc:Choice Requires="x14">
        <control shapeId="3226" r:id="rId309" name="Control 154">
          <controlPr defaultSize="0" r:id="rId310">
            <anchor moveWithCells="1">
              <from>
                <xdr:col>0</xdr:col>
                <xdr:colOff>0</xdr:colOff>
                <xdr:row>179</xdr:row>
                <xdr:rowOff>0</xdr:rowOff>
              </from>
              <to>
                <xdr:col>1</xdr:col>
                <xdr:colOff>22860</xdr:colOff>
                <xdr:row>180</xdr:row>
                <xdr:rowOff>121920</xdr:rowOff>
              </to>
            </anchor>
          </controlPr>
        </control>
      </mc:Choice>
      <mc:Fallback>
        <control shapeId="3226" r:id="rId309" name="Control 154"/>
      </mc:Fallback>
    </mc:AlternateContent>
    <mc:AlternateContent xmlns:mc="http://schemas.openxmlformats.org/markup-compatibility/2006">
      <mc:Choice Requires="x14">
        <control shapeId="3227" r:id="rId311" name="Control 155">
          <controlPr defaultSize="0" r:id="rId312">
            <anchor moveWithCells="1">
              <from>
                <xdr:col>16</xdr:col>
                <xdr:colOff>0</xdr:colOff>
                <xdr:row>180</xdr:row>
                <xdr:rowOff>0</xdr:rowOff>
              </from>
              <to>
                <xdr:col>18</xdr:col>
                <xdr:colOff>114300</xdr:colOff>
                <xdr:row>181</xdr:row>
                <xdr:rowOff>45720</xdr:rowOff>
              </to>
            </anchor>
          </controlPr>
        </control>
      </mc:Choice>
      <mc:Fallback>
        <control shapeId="3227" r:id="rId311" name="Control 155"/>
      </mc:Fallback>
    </mc:AlternateContent>
    <mc:AlternateContent xmlns:mc="http://schemas.openxmlformats.org/markup-compatibility/2006">
      <mc:Choice Requires="x14">
        <control shapeId="3228" r:id="rId313" name="Control 156">
          <controlPr defaultSize="0" r:id="rId314">
            <anchor moveWithCells="1">
              <from>
                <xdr:col>16</xdr:col>
                <xdr:colOff>0</xdr:colOff>
                <xdr:row>181</xdr:row>
                <xdr:rowOff>0</xdr:rowOff>
              </from>
              <to>
                <xdr:col>18</xdr:col>
                <xdr:colOff>114300</xdr:colOff>
                <xdr:row>182</xdr:row>
                <xdr:rowOff>45720</xdr:rowOff>
              </to>
            </anchor>
          </controlPr>
        </control>
      </mc:Choice>
      <mc:Fallback>
        <control shapeId="3228" r:id="rId313" name="Control 156"/>
      </mc:Fallback>
    </mc:AlternateContent>
    <mc:AlternateContent xmlns:mc="http://schemas.openxmlformats.org/markup-compatibility/2006">
      <mc:Choice Requires="x14">
        <control shapeId="3229" r:id="rId315" name="Control 157">
          <controlPr defaultSize="0" r:id="rId316">
            <anchor moveWithCells="1">
              <from>
                <xdr:col>0</xdr:col>
                <xdr:colOff>0</xdr:colOff>
                <xdr:row>183</xdr:row>
                <xdr:rowOff>0</xdr:rowOff>
              </from>
              <to>
                <xdr:col>1</xdr:col>
                <xdr:colOff>22860</xdr:colOff>
                <xdr:row>184</xdr:row>
                <xdr:rowOff>121920</xdr:rowOff>
              </to>
            </anchor>
          </controlPr>
        </control>
      </mc:Choice>
      <mc:Fallback>
        <control shapeId="3229" r:id="rId315" name="Control 157"/>
      </mc:Fallback>
    </mc:AlternateContent>
    <mc:AlternateContent xmlns:mc="http://schemas.openxmlformats.org/markup-compatibility/2006">
      <mc:Choice Requires="x14">
        <control shapeId="3230" r:id="rId317" name="Control 158">
          <controlPr defaultSize="0" r:id="rId318">
            <anchor moveWithCells="1">
              <from>
                <xdr:col>16</xdr:col>
                <xdr:colOff>0</xdr:colOff>
                <xdr:row>184</xdr:row>
                <xdr:rowOff>0</xdr:rowOff>
              </from>
              <to>
                <xdr:col>18</xdr:col>
                <xdr:colOff>114300</xdr:colOff>
                <xdr:row>185</xdr:row>
                <xdr:rowOff>45720</xdr:rowOff>
              </to>
            </anchor>
          </controlPr>
        </control>
      </mc:Choice>
      <mc:Fallback>
        <control shapeId="3230" r:id="rId317" name="Control 158"/>
      </mc:Fallback>
    </mc:AlternateContent>
    <mc:AlternateContent xmlns:mc="http://schemas.openxmlformats.org/markup-compatibility/2006">
      <mc:Choice Requires="x14">
        <control shapeId="3231" r:id="rId319" name="Control 159">
          <controlPr defaultSize="0" r:id="rId320">
            <anchor moveWithCells="1">
              <from>
                <xdr:col>16</xdr:col>
                <xdr:colOff>0</xdr:colOff>
                <xdr:row>185</xdr:row>
                <xdr:rowOff>0</xdr:rowOff>
              </from>
              <to>
                <xdr:col>18</xdr:col>
                <xdr:colOff>114300</xdr:colOff>
                <xdr:row>186</xdr:row>
                <xdr:rowOff>45720</xdr:rowOff>
              </to>
            </anchor>
          </controlPr>
        </control>
      </mc:Choice>
      <mc:Fallback>
        <control shapeId="3231" r:id="rId319" name="Control 159"/>
      </mc:Fallback>
    </mc:AlternateContent>
    <mc:AlternateContent xmlns:mc="http://schemas.openxmlformats.org/markup-compatibility/2006">
      <mc:Choice Requires="x14">
        <control shapeId="3232" r:id="rId321" name="Control 160">
          <controlPr defaultSize="0" r:id="rId322">
            <anchor moveWithCells="1">
              <from>
                <xdr:col>0</xdr:col>
                <xdr:colOff>0</xdr:colOff>
                <xdr:row>187</xdr:row>
                <xdr:rowOff>0</xdr:rowOff>
              </from>
              <to>
                <xdr:col>1</xdr:col>
                <xdr:colOff>22860</xdr:colOff>
                <xdr:row>188</xdr:row>
                <xdr:rowOff>121920</xdr:rowOff>
              </to>
            </anchor>
          </controlPr>
        </control>
      </mc:Choice>
      <mc:Fallback>
        <control shapeId="3232" r:id="rId321" name="Control 160"/>
      </mc:Fallback>
    </mc:AlternateContent>
    <mc:AlternateContent xmlns:mc="http://schemas.openxmlformats.org/markup-compatibility/2006">
      <mc:Choice Requires="x14">
        <control shapeId="3233" r:id="rId323" name="Control 161">
          <controlPr defaultSize="0" r:id="rId324">
            <anchor moveWithCells="1">
              <from>
                <xdr:col>16</xdr:col>
                <xdr:colOff>0</xdr:colOff>
                <xdr:row>188</xdr:row>
                <xdr:rowOff>0</xdr:rowOff>
              </from>
              <to>
                <xdr:col>18</xdr:col>
                <xdr:colOff>114300</xdr:colOff>
                <xdr:row>189</xdr:row>
                <xdr:rowOff>45720</xdr:rowOff>
              </to>
            </anchor>
          </controlPr>
        </control>
      </mc:Choice>
      <mc:Fallback>
        <control shapeId="3233" r:id="rId323" name="Control 161"/>
      </mc:Fallback>
    </mc:AlternateContent>
    <mc:AlternateContent xmlns:mc="http://schemas.openxmlformats.org/markup-compatibility/2006">
      <mc:Choice Requires="x14">
        <control shapeId="3234" r:id="rId325" name="Control 162">
          <controlPr defaultSize="0" r:id="rId326">
            <anchor moveWithCells="1">
              <from>
                <xdr:col>16</xdr:col>
                <xdr:colOff>0</xdr:colOff>
                <xdr:row>189</xdr:row>
                <xdr:rowOff>0</xdr:rowOff>
              </from>
              <to>
                <xdr:col>18</xdr:col>
                <xdr:colOff>114300</xdr:colOff>
                <xdr:row>190</xdr:row>
                <xdr:rowOff>45720</xdr:rowOff>
              </to>
            </anchor>
          </controlPr>
        </control>
      </mc:Choice>
      <mc:Fallback>
        <control shapeId="3234" r:id="rId325" name="Control 162"/>
      </mc:Fallback>
    </mc:AlternateContent>
    <mc:AlternateContent xmlns:mc="http://schemas.openxmlformats.org/markup-compatibility/2006">
      <mc:Choice Requires="x14">
        <control shapeId="3235" r:id="rId327" name="Control 163">
          <controlPr defaultSize="0" r:id="rId328">
            <anchor moveWithCells="1">
              <from>
                <xdr:col>0</xdr:col>
                <xdr:colOff>0</xdr:colOff>
                <xdr:row>191</xdr:row>
                <xdr:rowOff>0</xdr:rowOff>
              </from>
              <to>
                <xdr:col>1</xdr:col>
                <xdr:colOff>22860</xdr:colOff>
                <xdr:row>192</xdr:row>
                <xdr:rowOff>121920</xdr:rowOff>
              </to>
            </anchor>
          </controlPr>
        </control>
      </mc:Choice>
      <mc:Fallback>
        <control shapeId="3235" r:id="rId327" name="Control 163"/>
      </mc:Fallback>
    </mc:AlternateContent>
    <mc:AlternateContent xmlns:mc="http://schemas.openxmlformats.org/markup-compatibility/2006">
      <mc:Choice Requires="x14">
        <control shapeId="3236" r:id="rId329" name="Control 164">
          <controlPr defaultSize="0" r:id="rId330">
            <anchor moveWithCells="1">
              <from>
                <xdr:col>16</xdr:col>
                <xdr:colOff>0</xdr:colOff>
                <xdr:row>192</xdr:row>
                <xdr:rowOff>0</xdr:rowOff>
              </from>
              <to>
                <xdr:col>18</xdr:col>
                <xdr:colOff>114300</xdr:colOff>
                <xdr:row>193</xdr:row>
                <xdr:rowOff>45720</xdr:rowOff>
              </to>
            </anchor>
          </controlPr>
        </control>
      </mc:Choice>
      <mc:Fallback>
        <control shapeId="3236" r:id="rId329" name="Control 164"/>
      </mc:Fallback>
    </mc:AlternateContent>
    <mc:AlternateContent xmlns:mc="http://schemas.openxmlformats.org/markup-compatibility/2006">
      <mc:Choice Requires="x14">
        <control shapeId="3237" r:id="rId331" name="Control 165">
          <controlPr defaultSize="0" r:id="rId332">
            <anchor moveWithCells="1">
              <from>
                <xdr:col>16</xdr:col>
                <xdr:colOff>0</xdr:colOff>
                <xdr:row>193</xdr:row>
                <xdr:rowOff>0</xdr:rowOff>
              </from>
              <to>
                <xdr:col>18</xdr:col>
                <xdr:colOff>114300</xdr:colOff>
                <xdr:row>194</xdr:row>
                <xdr:rowOff>45720</xdr:rowOff>
              </to>
            </anchor>
          </controlPr>
        </control>
      </mc:Choice>
      <mc:Fallback>
        <control shapeId="3237" r:id="rId331" name="Control 165"/>
      </mc:Fallback>
    </mc:AlternateContent>
    <mc:AlternateContent xmlns:mc="http://schemas.openxmlformats.org/markup-compatibility/2006">
      <mc:Choice Requires="x14">
        <control shapeId="3238" r:id="rId333" name="Control 166">
          <controlPr defaultSize="0" r:id="rId334">
            <anchor moveWithCells="1">
              <from>
                <xdr:col>0</xdr:col>
                <xdr:colOff>0</xdr:colOff>
                <xdr:row>195</xdr:row>
                <xdr:rowOff>0</xdr:rowOff>
              </from>
              <to>
                <xdr:col>1</xdr:col>
                <xdr:colOff>22860</xdr:colOff>
                <xdr:row>196</xdr:row>
                <xdr:rowOff>121920</xdr:rowOff>
              </to>
            </anchor>
          </controlPr>
        </control>
      </mc:Choice>
      <mc:Fallback>
        <control shapeId="3238" r:id="rId333" name="Control 166"/>
      </mc:Fallback>
    </mc:AlternateContent>
    <mc:AlternateContent xmlns:mc="http://schemas.openxmlformats.org/markup-compatibility/2006">
      <mc:Choice Requires="x14">
        <control shapeId="3239" r:id="rId335" name="Control 167">
          <controlPr defaultSize="0" r:id="rId336">
            <anchor moveWithCells="1">
              <from>
                <xdr:col>16</xdr:col>
                <xdr:colOff>0</xdr:colOff>
                <xdr:row>196</xdr:row>
                <xdr:rowOff>0</xdr:rowOff>
              </from>
              <to>
                <xdr:col>18</xdr:col>
                <xdr:colOff>114300</xdr:colOff>
                <xdr:row>197</xdr:row>
                <xdr:rowOff>45720</xdr:rowOff>
              </to>
            </anchor>
          </controlPr>
        </control>
      </mc:Choice>
      <mc:Fallback>
        <control shapeId="3239" r:id="rId335" name="Control 167"/>
      </mc:Fallback>
    </mc:AlternateContent>
    <mc:AlternateContent xmlns:mc="http://schemas.openxmlformats.org/markup-compatibility/2006">
      <mc:Choice Requires="x14">
        <control shapeId="3240" r:id="rId337" name="Control 168">
          <controlPr defaultSize="0" r:id="rId338">
            <anchor moveWithCells="1">
              <from>
                <xdr:col>0</xdr:col>
                <xdr:colOff>0</xdr:colOff>
                <xdr:row>198</xdr:row>
                <xdr:rowOff>0</xdr:rowOff>
              </from>
              <to>
                <xdr:col>1</xdr:col>
                <xdr:colOff>22860</xdr:colOff>
                <xdr:row>199</xdr:row>
                <xdr:rowOff>121920</xdr:rowOff>
              </to>
            </anchor>
          </controlPr>
        </control>
      </mc:Choice>
      <mc:Fallback>
        <control shapeId="3240" r:id="rId337" name="Control 168"/>
      </mc:Fallback>
    </mc:AlternateContent>
    <mc:AlternateContent xmlns:mc="http://schemas.openxmlformats.org/markup-compatibility/2006">
      <mc:Choice Requires="x14">
        <control shapeId="3241" r:id="rId339" name="Control 169">
          <controlPr defaultSize="0" r:id="rId340">
            <anchor moveWithCells="1">
              <from>
                <xdr:col>16</xdr:col>
                <xdr:colOff>0</xdr:colOff>
                <xdr:row>199</xdr:row>
                <xdr:rowOff>0</xdr:rowOff>
              </from>
              <to>
                <xdr:col>18</xdr:col>
                <xdr:colOff>114300</xdr:colOff>
                <xdr:row>200</xdr:row>
                <xdr:rowOff>45720</xdr:rowOff>
              </to>
            </anchor>
          </controlPr>
        </control>
      </mc:Choice>
      <mc:Fallback>
        <control shapeId="3241" r:id="rId339" name="Control 169"/>
      </mc:Fallback>
    </mc:AlternateContent>
    <mc:AlternateContent xmlns:mc="http://schemas.openxmlformats.org/markup-compatibility/2006">
      <mc:Choice Requires="x14">
        <control shapeId="3242" r:id="rId341" name="Control 170">
          <controlPr defaultSize="0" r:id="rId342">
            <anchor moveWithCells="1">
              <from>
                <xdr:col>16</xdr:col>
                <xdr:colOff>0</xdr:colOff>
                <xdr:row>200</xdr:row>
                <xdr:rowOff>0</xdr:rowOff>
              </from>
              <to>
                <xdr:col>18</xdr:col>
                <xdr:colOff>114300</xdr:colOff>
                <xdr:row>201</xdr:row>
                <xdr:rowOff>45720</xdr:rowOff>
              </to>
            </anchor>
          </controlPr>
        </control>
      </mc:Choice>
      <mc:Fallback>
        <control shapeId="3242" r:id="rId341" name="Control 170"/>
      </mc:Fallback>
    </mc:AlternateContent>
    <mc:AlternateContent xmlns:mc="http://schemas.openxmlformats.org/markup-compatibility/2006">
      <mc:Choice Requires="x14">
        <control shapeId="3243" r:id="rId343" name="Control 171">
          <controlPr defaultSize="0" r:id="rId344">
            <anchor moveWithCells="1">
              <from>
                <xdr:col>0</xdr:col>
                <xdr:colOff>0</xdr:colOff>
                <xdr:row>202</xdr:row>
                <xdr:rowOff>0</xdr:rowOff>
              </from>
              <to>
                <xdr:col>1</xdr:col>
                <xdr:colOff>22860</xdr:colOff>
                <xdr:row>203</xdr:row>
                <xdr:rowOff>121920</xdr:rowOff>
              </to>
            </anchor>
          </controlPr>
        </control>
      </mc:Choice>
      <mc:Fallback>
        <control shapeId="3243" r:id="rId343" name="Control 171"/>
      </mc:Fallback>
    </mc:AlternateContent>
    <mc:AlternateContent xmlns:mc="http://schemas.openxmlformats.org/markup-compatibility/2006">
      <mc:Choice Requires="x14">
        <control shapeId="3244" r:id="rId345" name="Control 172">
          <controlPr defaultSize="0" r:id="rId346">
            <anchor moveWithCells="1">
              <from>
                <xdr:col>16</xdr:col>
                <xdr:colOff>0</xdr:colOff>
                <xdr:row>203</xdr:row>
                <xdr:rowOff>0</xdr:rowOff>
              </from>
              <to>
                <xdr:col>18</xdr:col>
                <xdr:colOff>114300</xdr:colOff>
                <xdr:row>204</xdr:row>
                <xdr:rowOff>45720</xdr:rowOff>
              </to>
            </anchor>
          </controlPr>
        </control>
      </mc:Choice>
      <mc:Fallback>
        <control shapeId="3244" r:id="rId345" name="Control 172"/>
      </mc:Fallback>
    </mc:AlternateContent>
    <mc:AlternateContent xmlns:mc="http://schemas.openxmlformats.org/markup-compatibility/2006">
      <mc:Choice Requires="x14">
        <control shapeId="3245" r:id="rId347" name="Control 173">
          <controlPr defaultSize="0" r:id="rId348">
            <anchor moveWithCells="1">
              <from>
                <xdr:col>0</xdr:col>
                <xdr:colOff>0</xdr:colOff>
                <xdr:row>205</xdr:row>
                <xdr:rowOff>0</xdr:rowOff>
              </from>
              <to>
                <xdr:col>1</xdr:col>
                <xdr:colOff>22860</xdr:colOff>
                <xdr:row>206</xdr:row>
                <xdr:rowOff>121920</xdr:rowOff>
              </to>
            </anchor>
          </controlPr>
        </control>
      </mc:Choice>
      <mc:Fallback>
        <control shapeId="3245" r:id="rId347" name="Control 173"/>
      </mc:Fallback>
    </mc:AlternateContent>
    <mc:AlternateContent xmlns:mc="http://schemas.openxmlformats.org/markup-compatibility/2006">
      <mc:Choice Requires="x14">
        <control shapeId="3246" r:id="rId349" name="Control 174">
          <controlPr defaultSize="0" r:id="rId350">
            <anchor moveWithCells="1">
              <from>
                <xdr:col>16</xdr:col>
                <xdr:colOff>0</xdr:colOff>
                <xdr:row>206</xdr:row>
                <xdr:rowOff>0</xdr:rowOff>
              </from>
              <to>
                <xdr:col>18</xdr:col>
                <xdr:colOff>114300</xdr:colOff>
                <xdr:row>207</xdr:row>
                <xdr:rowOff>45720</xdr:rowOff>
              </to>
            </anchor>
          </controlPr>
        </control>
      </mc:Choice>
      <mc:Fallback>
        <control shapeId="3246" r:id="rId349" name="Control 174"/>
      </mc:Fallback>
    </mc:AlternateContent>
    <mc:AlternateContent xmlns:mc="http://schemas.openxmlformats.org/markup-compatibility/2006">
      <mc:Choice Requires="x14">
        <control shapeId="3247" r:id="rId351" name="Control 175">
          <controlPr defaultSize="0" r:id="rId352">
            <anchor moveWithCells="1">
              <from>
                <xdr:col>0</xdr:col>
                <xdr:colOff>0</xdr:colOff>
                <xdr:row>208</xdr:row>
                <xdr:rowOff>0</xdr:rowOff>
              </from>
              <to>
                <xdr:col>1</xdr:col>
                <xdr:colOff>22860</xdr:colOff>
                <xdr:row>209</xdr:row>
                <xdr:rowOff>121920</xdr:rowOff>
              </to>
            </anchor>
          </controlPr>
        </control>
      </mc:Choice>
      <mc:Fallback>
        <control shapeId="3247" r:id="rId351" name="Control 175"/>
      </mc:Fallback>
    </mc:AlternateContent>
    <mc:AlternateContent xmlns:mc="http://schemas.openxmlformats.org/markup-compatibility/2006">
      <mc:Choice Requires="x14">
        <control shapeId="3248" r:id="rId353" name="Control 176">
          <controlPr defaultSize="0" r:id="rId354">
            <anchor moveWithCells="1">
              <from>
                <xdr:col>16</xdr:col>
                <xdr:colOff>0</xdr:colOff>
                <xdr:row>209</xdr:row>
                <xdr:rowOff>0</xdr:rowOff>
              </from>
              <to>
                <xdr:col>18</xdr:col>
                <xdr:colOff>114300</xdr:colOff>
                <xdr:row>210</xdr:row>
                <xdr:rowOff>45720</xdr:rowOff>
              </to>
            </anchor>
          </controlPr>
        </control>
      </mc:Choice>
      <mc:Fallback>
        <control shapeId="3248" r:id="rId353" name="Control 176"/>
      </mc:Fallback>
    </mc:AlternateContent>
    <mc:AlternateContent xmlns:mc="http://schemas.openxmlformats.org/markup-compatibility/2006">
      <mc:Choice Requires="x14">
        <control shapeId="3249" r:id="rId355" name="Control 177">
          <controlPr defaultSize="0" r:id="rId356">
            <anchor moveWithCells="1">
              <from>
                <xdr:col>16</xdr:col>
                <xdr:colOff>0</xdr:colOff>
                <xdr:row>210</xdr:row>
                <xdr:rowOff>0</xdr:rowOff>
              </from>
              <to>
                <xdr:col>18</xdr:col>
                <xdr:colOff>114300</xdr:colOff>
                <xdr:row>211</xdr:row>
                <xdr:rowOff>45720</xdr:rowOff>
              </to>
            </anchor>
          </controlPr>
        </control>
      </mc:Choice>
      <mc:Fallback>
        <control shapeId="3249" r:id="rId355" name="Control 177"/>
      </mc:Fallback>
    </mc:AlternateContent>
    <mc:AlternateContent xmlns:mc="http://schemas.openxmlformats.org/markup-compatibility/2006">
      <mc:Choice Requires="x14">
        <control shapeId="3250" r:id="rId357" name="Control 178">
          <controlPr defaultSize="0" r:id="rId358">
            <anchor moveWithCells="1">
              <from>
                <xdr:col>0</xdr:col>
                <xdr:colOff>0</xdr:colOff>
                <xdr:row>212</xdr:row>
                <xdr:rowOff>0</xdr:rowOff>
              </from>
              <to>
                <xdr:col>1</xdr:col>
                <xdr:colOff>22860</xdr:colOff>
                <xdr:row>213</xdr:row>
                <xdr:rowOff>121920</xdr:rowOff>
              </to>
            </anchor>
          </controlPr>
        </control>
      </mc:Choice>
      <mc:Fallback>
        <control shapeId="3250" r:id="rId357" name="Control 178"/>
      </mc:Fallback>
    </mc:AlternateContent>
    <mc:AlternateContent xmlns:mc="http://schemas.openxmlformats.org/markup-compatibility/2006">
      <mc:Choice Requires="x14">
        <control shapeId="3251" r:id="rId359" name="Control 179">
          <controlPr defaultSize="0" r:id="rId360">
            <anchor moveWithCells="1">
              <from>
                <xdr:col>16</xdr:col>
                <xdr:colOff>0</xdr:colOff>
                <xdr:row>213</xdr:row>
                <xdr:rowOff>0</xdr:rowOff>
              </from>
              <to>
                <xdr:col>18</xdr:col>
                <xdr:colOff>114300</xdr:colOff>
                <xdr:row>214</xdr:row>
                <xdr:rowOff>45720</xdr:rowOff>
              </to>
            </anchor>
          </controlPr>
        </control>
      </mc:Choice>
      <mc:Fallback>
        <control shapeId="3251" r:id="rId359" name="Control 179"/>
      </mc:Fallback>
    </mc:AlternateContent>
    <mc:AlternateContent xmlns:mc="http://schemas.openxmlformats.org/markup-compatibility/2006">
      <mc:Choice Requires="x14">
        <control shapeId="3252" r:id="rId361" name="Control 180">
          <controlPr defaultSize="0" r:id="rId362">
            <anchor moveWithCells="1">
              <from>
                <xdr:col>16</xdr:col>
                <xdr:colOff>0</xdr:colOff>
                <xdr:row>214</xdr:row>
                <xdr:rowOff>0</xdr:rowOff>
              </from>
              <to>
                <xdr:col>18</xdr:col>
                <xdr:colOff>114300</xdr:colOff>
                <xdr:row>215</xdr:row>
                <xdr:rowOff>45720</xdr:rowOff>
              </to>
            </anchor>
          </controlPr>
        </control>
      </mc:Choice>
      <mc:Fallback>
        <control shapeId="3252" r:id="rId361" name="Control 180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C7BBF-00B9-4C43-8793-A636C8D232EB}">
  <sheetPr codeName="Hoja3"/>
  <dimension ref="A1:O220"/>
  <sheetViews>
    <sheetView showGridLines="0" workbookViewId="0">
      <pane xSplit="3" ySplit="4" topLeftCell="D203" activePane="bottomRight" state="frozen"/>
      <selection pane="topRight" activeCell="D1" sqref="D1"/>
      <selection pane="bottomLeft" activeCell="A5" sqref="A5"/>
      <selection pane="bottomRight" activeCell="I218" sqref="I218"/>
    </sheetView>
  </sheetViews>
  <sheetFormatPr baseColWidth="10" defaultRowHeight="14.4" x14ac:dyDescent="0.3"/>
  <cols>
    <col min="1" max="2" width="2.21875" style="2" customWidth="1"/>
    <col min="3" max="3" width="15.5546875" style="2" bestFit="1" customWidth="1"/>
    <col min="4" max="4" width="6" style="2" bestFit="1" customWidth="1"/>
    <col min="5" max="5" width="6" style="2" customWidth="1"/>
    <col min="6" max="6" width="15.5546875" style="2" bestFit="1" customWidth="1"/>
    <col min="7" max="7" width="7.5546875" style="2" bestFit="1" customWidth="1"/>
    <col min="8" max="8" width="10.88671875" style="4" bestFit="1" customWidth="1"/>
    <col min="9" max="9" width="10.109375" style="4" bestFit="1" customWidth="1"/>
    <col min="10" max="10" width="9.88671875" style="4" bestFit="1" customWidth="1"/>
    <col min="11" max="11" width="9.21875" style="4" bestFit="1" customWidth="1"/>
    <col min="12" max="12" width="12.21875" style="4" bestFit="1" customWidth="1"/>
    <col min="13" max="13" width="14" style="4" bestFit="1" customWidth="1"/>
    <col min="14" max="14" width="13.77734375" style="2" customWidth="1"/>
    <col min="15" max="15" width="0.109375" style="2" customWidth="1"/>
    <col min="16" max="16384" width="11.5546875" style="2"/>
  </cols>
  <sheetData>
    <row r="1" spans="1:15" x14ac:dyDescent="0.3">
      <c r="C1" s="5" t="s">
        <v>71</v>
      </c>
      <c r="D1" s="6"/>
      <c r="E1" s="6"/>
      <c r="F1" s="6"/>
      <c r="G1" s="6"/>
      <c r="H1" s="7"/>
      <c r="I1" s="7"/>
      <c r="J1" s="7"/>
      <c r="K1" s="7"/>
      <c r="L1" s="7"/>
      <c r="M1" s="7"/>
      <c r="N1" s="7"/>
    </row>
    <row r="2" spans="1:15" x14ac:dyDescent="0.3">
      <c r="C2" s="5" t="s">
        <v>160</v>
      </c>
      <c r="D2" s="6"/>
      <c r="E2" s="6"/>
      <c r="F2" s="6"/>
      <c r="G2" s="6"/>
      <c r="H2" s="7"/>
      <c r="I2" s="7"/>
      <c r="J2" s="7"/>
      <c r="K2" s="7"/>
      <c r="L2" s="7"/>
      <c r="M2" s="7"/>
      <c r="N2" s="7"/>
    </row>
    <row r="4" spans="1:15" ht="27.6" x14ac:dyDescent="0.3">
      <c r="A4" s="1"/>
      <c r="B4" s="1"/>
      <c r="C4" s="8" t="s">
        <v>0</v>
      </c>
      <c r="D4" s="8" t="s">
        <v>1</v>
      </c>
      <c r="E4" s="8" t="s">
        <v>103</v>
      </c>
      <c r="F4" s="8" t="s">
        <v>2</v>
      </c>
      <c r="G4" s="8" t="s">
        <v>3</v>
      </c>
      <c r="H4" s="9" t="s">
        <v>4</v>
      </c>
      <c r="I4" s="9" t="s">
        <v>5</v>
      </c>
      <c r="J4" s="9" t="s">
        <v>6</v>
      </c>
      <c r="K4" s="9" t="s">
        <v>7</v>
      </c>
      <c r="L4" s="9" t="s">
        <v>8</v>
      </c>
      <c r="M4" s="9" t="s">
        <v>101</v>
      </c>
      <c r="N4" s="26" t="s">
        <v>115</v>
      </c>
      <c r="O4" s="17"/>
    </row>
    <row r="5" spans="1:15" x14ac:dyDescent="0.3">
      <c r="C5" s="57" t="s">
        <v>69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"/>
    </row>
    <row r="6" spans="1:15" x14ac:dyDescent="0.3">
      <c r="A6" s="3"/>
      <c r="B6" s="3"/>
      <c r="C6" s="56">
        <v>42998.595833333333</v>
      </c>
      <c r="D6" s="11">
        <v>108</v>
      </c>
      <c r="E6" s="21">
        <f ca="1">INT(TODAY()-C6)</f>
        <v>1325</v>
      </c>
      <c r="F6" s="56">
        <v>42998</v>
      </c>
      <c r="G6" s="11" t="s">
        <v>12</v>
      </c>
      <c r="H6" s="12">
        <v>11600</v>
      </c>
      <c r="I6" s="12">
        <v>0</v>
      </c>
      <c r="J6" s="12">
        <v>0</v>
      </c>
      <c r="K6" s="12">
        <v>0</v>
      </c>
      <c r="L6" s="12">
        <v>11600</v>
      </c>
      <c r="M6" s="12">
        <v>11600</v>
      </c>
      <c r="N6" s="18">
        <v>0</v>
      </c>
    </row>
    <row r="7" spans="1:15" x14ac:dyDescent="0.3">
      <c r="A7" s="3"/>
      <c r="B7" s="3"/>
      <c r="C7" s="56">
        <v>43024.443749999999</v>
      </c>
      <c r="D7" s="11">
        <v>132</v>
      </c>
      <c r="E7" s="21">
        <f t="shared" ref="E7:E14" ca="1" si="0">INT(TODAY()-C7)</f>
        <v>1299</v>
      </c>
      <c r="F7" s="56">
        <v>43024</v>
      </c>
      <c r="G7" s="11" t="s">
        <v>12</v>
      </c>
      <c r="H7" s="12">
        <v>11600</v>
      </c>
      <c r="I7" s="12">
        <v>0</v>
      </c>
      <c r="J7" s="12">
        <v>0</v>
      </c>
      <c r="K7" s="12">
        <v>0</v>
      </c>
      <c r="L7" s="12">
        <v>11600</v>
      </c>
      <c r="M7" s="12">
        <v>11600</v>
      </c>
      <c r="N7" s="18">
        <v>0</v>
      </c>
    </row>
    <row r="8" spans="1:15" x14ac:dyDescent="0.3">
      <c r="A8" s="3"/>
      <c r="B8" s="3"/>
      <c r="C8" s="56">
        <v>43054.265277777777</v>
      </c>
      <c r="D8" s="11">
        <v>153</v>
      </c>
      <c r="E8" s="21">
        <f t="shared" ca="1" si="0"/>
        <v>1269</v>
      </c>
      <c r="F8" s="56">
        <v>43054</v>
      </c>
      <c r="G8" s="11" t="s">
        <v>12</v>
      </c>
      <c r="H8" s="12">
        <v>11600</v>
      </c>
      <c r="I8" s="12">
        <v>0</v>
      </c>
      <c r="J8" s="12">
        <v>0</v>
      </c>
      <c r="K8" s="12">
        <v>0</v>
      </c>
      <c r="L8" s="12">
        <v>11600</v>
      </c>
      <c r="M8" s="12">
        <v>11600</v>
      </c>
      <c r="N8" s="18">
        <v>0</v>
      </c>
    </row>
    <row r="9" spans="1:15" x14ac:dyDescent="0.3">
      <c r="A9" s="3"/>
      <c r="B9" s="3"/>
      <c r="C9" s="56">
        <v>43116.413888888892</v>
      </c>
      <c r="D9" s="11">
        <v>198</v>
      </c>
      <c r="E9" s="21">
        <f t="shared" ca="1" si="0"/>
        <v>1207</v>
      </c>
      <c r="F9" s="56">
        <v>43116</v>
      </c>
      <c r="G9" s="11" t="s">
        <v>12</v>
      </c>
      <c r="H9" s="12">
        <v>11600</v>
      </c>
      <c r="I9" s="12">
        <v>0</v>
      </c>
      <c r="J9" s="12">
        <v>0</v>
      </c>
      <c r="K9" s="12">
        <v>0</v>
      </c>
      <c r="L9" s="12">
        <v>11600</v>
      </c>
      <c r="M9" s="12">
        <v>11600</v>
      </c>
      <c r="N9" s="18">
        <v>0</v>
      </c>
    </row>
    <row r="10" spans="1:15" x14ac:dyDescent="0.3">
      <c r="A10" s="3"/>
      <c r="B10" s="3"/>
      <c r="C10" s="56">
        <v>43146.275000000001</v>
      </c>
      <c r="D10" s="11">
        <v>229</v>
      </c>
      <c r="E10" s="21">
        <f t="shared" ca="1" si="0"/>
        <v>1177</v>
      </c>
      <c r="F10" s="56">
        <v>43146</v>
      </c>
      <c r="G10" s="11" t="s">
        <v>12</v>
      </c>
      <c r="H10" s="12">
        <v>11600</v>
      </c>
      <c r="I10" s="12">
        <v>0</v>
      </c>
      <c r="J10" s="12">
        <v>0</v>
      </c>
      <c r="K10" s="12">
        <v>0</v>
      </c>
      <c r="L10" s="12">
        <v>11600</v>
      </c>
      <c r="M10" s="12">
        <v>11600</v>
      </c>
      <c r="N10" s="18">
        <v>0</v>
      </c>
    </row>
    <row r="11" spans="1:15" x14ac:dyDescent="0.3">
      <c r="A11" s="3"/>
      <c r="B11" s="3"/>
      <c r="C11" s="56">
        <v>43175.45208333333</v>
      </c>
      <c r="D11" s="11">
        <v>256</v>
      </c>
      <c r="E11" s="21">
        <f t="shared" ca="1" si="0"/>
        <v>1148</v>
      </c>
      <c r="F11" s="56">
        <v>43175</v>
      </c>
      <c r="G11" s="11" t="s">
        <v>12</v>
      </c>
      <c r="H11" s="12">
        <v>11600</v>
      </c>
      <c r="I11" s="12">
        <v>0</v>
      </c>
      <c r="J11" s="12">
        <v>0</v>
      </c>
      <c r="K11" s="12">
        <v>0</v>
      </c>
      <c r="L11" s="12">
        <v>11600</v>
      </c>
      <c r="M11" s="12">
        <v>11600</v>
      </c>
      <c r="N11" s="18">
        <v>0</v>
      </c>
    </row>
    <row r="12" spans="1:15" x14ac:dyDescent="0.3">
      <c r="A12" s="3"/>
      <c r="B12" s="3"/>
      <c r="C12" s="56">
        <v>43206.344444444447</v>
      </c>
      <c r="D12" s="11">
        <v>284</v>
      </c>
      <c r="E12" s="21">
        <f t="shared" ca="1" si="0"/>
        <v>1117</v>
      </c>
      <c r="F12" s="56">
        <v>43206</v>
      </c>
      <c r="G12" s="11" t="s">
        <v>12</v>
      </c>
      <c r="H12" s="12">
        <v>11600</v>
      </c>
      <c r="I12" s="12">
        <v>0</v>
      </c>
      <c r="J12" s="12">
        <v>0</v>
      </c>
      <c r="K12" s="12">
        <v>11600</v>
      </c>
      <c r="L12" s="12">
        <v>0</v>
      </c>
      <c r="M12" s="12">
        <v>11600</v>
      </c>
      <c r="N12" s="18">
        <v>0</v>
      </c>
    </row>
    <row r="13" spans="1:15" x14ac:dyDescent="0.3">
      <c r="A13" s="3"/>
      <c r="B13" s="3"/>
      <c r="C13" s="56">
        <v>43236.465277777781</v>
      </c>
      <c r="D13" s="11">
        <v>316</v>
      </c>
      <c r="E13" s="21">
        <f t="shared" ca="1" si="0"/>
        <v>1087</v>
      </c>
      <c r="F13" s="56">
        <v>43236</v>
      </c>
      <c r="G13" s="11" t="s">
        <v>12</v>
      </c>
      <c r="H13" s="12">
        <v>11600</v>
      </c>
      <c r="I13" s="12">
        <v>0</v>
      </c>
      <c r="J13" s="12">
        <v>11600</v>
      </c>
      <c r="K13" s="12">
        <v>0</v>
      </c>
      <c r="L13" s="12">
        <v>0</v>
      </c>
      <c r="M13" s="12">
        <v>11600</v>
      </c>
      <c r="N13" s="18">
        <v>0</v>
      </c>
    </row>
    <row r="14" spans="1:15" x14ac:dyDescent="0.3">
      <c r="A14" s="3"/>
      <c r="B14" s="3"/>
      <c r="C14" s="56">
        <v>43265.754166666666</v>
      </c>
      <c r="D14" s="11">
        <v>343</v>
      </c>
      <c r="E14" s="21">
        <f t="shared" ca="1" si="0"/>
        <v>1058</v>
      </c>
      <c r="F14" s="56">
        <v>43265</v>
      </c>
      <c r="G14" s="11" t="s">
        <v>12</v>
      </c>
      <c r="H14" s="12">
        <v>11600</v>
      </c>
      <c r="I14" s="12">
        <v>11600</v>
      </c>
      <c r="J14" s="12">
        <v>0</v>
      </c>
      <c r="K14" s="12">
        <v>0</v>
      </c>
      <c r="L14" s="12">
        <v>0</v>
      </c>
      <c r="M14" s="12">
        <v>11600</v>
      </c>
      <c r="N14" s="18">
        <v>0</v>
      </c>
    </row>
    <row r="15" spans="1:15" x14ac:dyDescent="0.3">
      <c r="A15" s="3"/>
      <c r="B15" s="3"/>
      <c r="C15" s="56"/>
      <c r="D15" s="11"/>
      <c r="E15" s="11"/>
      <c r="F15" s="56"/>
      <c r="G15" s="11"/>
      <c r="H15" s="12"/>
      <c r="I15" s="16">
        <f t="shared" ref="I15:M15" si="1">SUM(I6:I14)</f>
        <v>11600</v>
      </c>
      <c r="J15" s="16">
        <f t="shared" si="1"/>
        <v>11600</v>
      </c>
      <c r="K15" s="16">
        <f t="shared" si="1"/>
        <v>11600</v>
      </c>
      <c r="L15" s="16">
        <f t="shared" si="1"/>
        <v>69600</v>
      </c>
      <c r="M15" s="16">
        <f t="shared" si="1"/>
        <v>104400</v>
      </c>
      <c r="N15" s="29">
        <f>SUM(N6:N14)</f>
        <v>0</v>
      </c>
      <c r="O15" s="3"/>
    </row>
    <row r="16" spans="1:15" x14ac:dyDescent="0.3">
      <c r="C16" s="57" t="s">
        <v>73</v>
      </c>
      <c r="D16" s="10"/>
      <c r="E16" s="10"/>
      <c r="F16" s="57"/>
      <c r="G16" s="10"/>
      <c r="H16" s="10"/>
      <c r="I16" s="10"/>
      <c r="J16" s="10"/>
      <c r="K16" s="10"/>
      <c r="L16" s="10"/>
      <c r="M16" s="10"/>
      <c r="N16" s="10"/>
      <c r="O16" s="3"/>
    </row>
    <row r="17" spans="1:15" x14ac:dyDescent="0.3">
      <c r="A17" s="3"/>
      <c r="B17" s="3"/>
      <c r="C17" s="56">
        <v>42184.523611111108</v>
      </c>
      <c r="D17" s="11" t="s">
        <v>13</v>
      </c>
      <c r="E17" s="21">
        <f t="shared" ref="E17:E26" ca="1" si="2">INT(TODAY()-C17)</f>
        <v>2139</v>
      </c>
      <c r="F17" s="56">
        <v>42184</v>
      </c>
      <c r="G17" s="11" t="s">
        <v>12</v>
      </c>
      <c r="H17" s="12">
        <v>20880</v>
      </c>
      <c r="I17" s="12">
        <v>0</v>
      </c>
      <c r="J17" s="12">
        <v>0</v>
      </c>
      <c r="K17" s="12">
        <v>0</v>
      </c>
      <c r="L17" s="12">
        <v>20880</v>
      </c>
      <c r="M17" s="12">
        <v>20880</v>
      </c>
      <c r="N17" s="39">
        <f>M17</f>
        <v>20880</v>
      </c>
    </row>
    <row r="18" spans="1:15" x14ac:dyDescent="0.3">
      <c r="A18" s="3"/>
      <c r="B18" s="3"/>
      <c r="C18" s="56">
        <v>42262.524305555555</v>
      </c>
      <c r="D18" s="11" t="s">
        <v>14</v>
      </c>
      <c r="E18" s="21">
        <f t="shared" ca="1" si="2"/>
        <v>2061</v>
      </c>
      <c r="F18" s="56">
        <v>42262</v>
      </c>
      <c r="G18" s="11" t="s">
        <v>12</v>
      </c>
      <c r="H18" s="12">
        <v>13920</v>
      </c>
      <c r="I18" s="12">
        <v>0</v>
      </c>
      <c r="J18" s="12">
        <v>0</v>
      </c>
      <c r="K18" s="12">
        <v>0</v>
      </c>
      <c r="L18" s="12">
        <v>13920</v>
      </c>
      <c r="M18" s="12">
        <v>13920</v>
      </c>
      <c r="N18" s="39">
        <f t="shared" ref="N18:N26" si="3">M18</f>
        <v>13920</v>
      </c>
    </row>
    <row r="19" spans="1:15" x14ac:dyDescent="0.3">
      <c r="A19" s="3"/>
      <c r="B19" s="3"/>
      <c r="C19" s="56">
        <v>42294.525000000001</v>
      </c>
      <c r="D19" s="11" t="s">
        <v>15</v>
      </c>
      <c r="E19" s="21">
        <f t="shared" ca="1" si="2"/>
        <v>2029</v>
      </c>
      <c r="F19" s="56">
        <v>42294</v>
      </c>
      <c r="G19" s="11" t="s">
        <v>12</v>
      </c>
      <c r="H19" s="12">
        <v>1740</v>
      </c>
      <c r="I19" s="12">
        <v>0</v>
      </c>
      <c r="J19" s="12">
        <v>0</v>
      </c>
      <c r="K19" s="12">
        <v>0</v>
      </c>
      <c r="L19" s="12">
        <v>1740</v>
      </c>
      <c r="M19" s="12">
        <v>1740</v>
      </c>
      <c r="N19" s="39">
        <f t="shared" si="3"/>
        <v>1740</v>
      </c>
    </row>
    <row r="20" spans="1:15" x14ac:dyDescent="0.3">
      <c r="A20" s="3"/>
      <c r="B20" s="3"/>
      <c r="C20" s="56">
        <v>42326.525694444441</v>
      </c>
      <c r="D20" s="11" t="s">
        <v>16</v>
      </c>
      <c r="E20" s="21">
        <f t="shared" ca="1" si="2"/>
        <v>1997</v>
      </c>
      <c r="F20" s="56">
        <v>42326</v>
      </c>
      <c r="G20" s="11" t="s">
        <v>12</v>
      </c>
      <c r="H20" s="12">
        <v>1740</v>
      </c>
      <c r="I20" s="12">
        <v>0</v>
      </c>
      <c r="J20" s="12">
        <v>0</v>
      </c>
      <c r="K20" s="12">
        <v>0</v>
      </c>
      <c r="L20" s="12">
        <v>1740</v>
      </c>
      <c r="M20" s="12">
        <v>1740</v>
      </c>
      <c r="N20" s="39">
        <f t="shared" si="3"/>
        <v>1740</v>
      </c>
    </row>
    <row r="21" spans="1:15" x14ac:dyDescent="0.3">
      <c r="A21" s="3"/>
      <c r="B21" s="3"/>
      <c r="C21" s="56">
        <v>42356.525694444441</v>
      </c>
      <c r="D21" s="11" t="s">
        <v>17</v>
      </c>
      <c r="E21" s="21">
        <f t="shared" ca="1" si="2"/>
        <v>1967</v>
      </c>
      <c r="F21" s="56">
        <v>42356</v>
      </c>
      <c r="G21" s="11" t="s">
        <v>12</v>
      </c>
      <c r="H21" s="12">
        <v>1740</v>
      </c>
      <c r="I21" s="12">
        <v>0</v>
      </c>
      <c r="J21" s="12">
        <v>0</v>
      </c>
      <c r="K21" s="12">
        <v>0</v>
      </c>
      <c r="L21" s="12">
        <v>1740</v>
      </c>
      <c r="M21" s="12">
        <v>1740</v>
      </c>
      <c r="N21" s="39">
        <f t="shared" si="3"/>
        <v>1740</v>
      </c>
    </row>
    <row r="22" spans="1:15" x14ac:dyDescent="0.3">
      <c r="A22" s="3"/>
      <c r="B22" s="3"/>
      <c r="C22" s="56">
        <v>42387.411805555559</v>
      </c>
      <c r="D22" s="11" t="s">
        <v>18</v>
      </c>
      <c r="E22" s="21">
        <f t="shared" ca="1" si="2"/>
        <v>1936</v>
      </c>
      <c r="F22" s="56">
        <v>42387.410567129627</v>
      </c>
      <c r="G22" s="11" t="s">
        <v>12</v>
      </c>
      <c r="H22" s="12">
        <v>1740</v>
      </c>
      <c r="I22" s="12">
        <v>0</v>
      </c>
      <c r="J22" s="12">
        <v>0</v>
      </c>
      <c r="K22" s="12">
        <v>0</v>
      </c>
      <c r="L22" s="12">
        <v>1740</v>
      </c>
      <c r="M22" s="12">
        <v>1740</v>
      </c>
      <c r="N22" s="39">
        <f t="shared" si="3"/>
        <v>1740</v>
      </c>
    </row>
    <row r="23" spans="1:15" x14ac:dyDescent="0.3">
      <c r="A23" s="3"/>
      <c r="B23" s="3"/>
      <c r="C23" s="56">
        <v>42418.234722222223</v>
      </c>
      <c r="D23" s="11" t="s">
        <v>19</v>
      </c>
      <c r="E23" s="21">
        <f t="shared" ca="1" si="2"/>
        <v>1905</v>
      </c>
      <c r="F23" s="56">
        <v>42418.522696759261</v>
      </c>
      <c r="G23" s="11" t="s">
        <v>12</v>
      </c>
      <c r="H23" s="12">
        <v>1740</v>
      </c>
      <c r="I23" s="12">
        <v>0</v>
      </c>
      <c r="J23" s="12">
        <v>0</v>
      </c>
      <c r="K23" s="12">
        <v>0</v>
      </c>
      <c r="L23" s="12">
        <v>1740</v>
      </c>
      <c r="M23" s="12">
        <v>1740</v>
      </c>
      <c r="N23" s="39">
        <f t="shared" si="3"/>
        <v>1740</v>
      </c>
    </row>
    <row r="24" spans="1:15" x14ac:dyDescent="0.3">
      <c r="A24" s="3"/>
      <c r="B24" s="3"/>
      <c r="C24" s="56">
        <v>42447.329861111109</v>
      </c>
      <c r="D24" s="11" t="s">
        <v>20</v>
      </c>
      <c r="E24" s="21">
        <f t="shared" ca="1" si="2"/>
        <v>1876</v>
      </c>
      <c r="F24" s="56">
        <v>42447.506793981483</v>
      </c>
      <c r="G24" s="11" t="s">
        <v>12</v>
      </c>
      <c r="H24" s="12">
        <v>1740</v>
      </c>
      <c r="I24" s="12">
        <v>0</v>
      </c>
      <c r="J24" s="12">
        <v>0</v>
      </c>
      <c r="K24" s="12">
        <v>0</v>
      </c>
      <c r="L24" s="12">
        <v>1740</v>
      </c>
      <c r="M24" s="12">
        <v>1740</v>
      </c>
      <c r="N24" s="39">
        <f t="shared" si="3"/>
        <v>1740</v>
      </c>
    </row>
    <row r="25" spans="1:15" x14ac:dyDescent="0.3">
      <c r="A25" s="3"/>
      <c r="B25" s="3"/>
      <c r="C25" s="56">
        <v>42479.330555555556</v>
      </c>
      <c r="D25" s="11" t="s">
        <v>21</v>
      </c>
      <c r="E25" s="21">
        <f t="shared" ca="1" si="2"/>
        <v>1844</v>
      </c>
      <c r="F25" s="56">
        <v>42479.236331018517</v>
      </c>
      <c r="G25" s="11" t="s">
        <v>12</v>
      </c>
      <c r="H25" s="12">
        <v>1740</v>
      </c>
      <c r="I25" s="12">
        <v>0</v>
      </c>
      <c r="J25" s="12">
        <v>0</v>
      </c>
      <c r="K25" s="12">
        <v>0</v>
      </c>
      <c r="L25" s="12">
        <v>1740</v>
      </c>
      <c r="M25" s="12">
        <v>1740</v>
      </c>
      <c r="N25" s="39">
        <f t="shared" si="3"/>
        <v>1740</v>
      </c>
    </row>
    <row r="26" spans="1:15" x14ac:dyDescent="0.3">
      <c r="A26" s="3"/>
      <c r="B26" s="3"/>
      <c r="C26" s="56">
        <v>42506.330555555556</v>
      </c>
      <c r="D26" s="11" t="s">
        <v>22</v>
      </c>
      <c r="E26" s="21">
        <f t="shared" ca="1" si="2"/>
        <v>1817</v>
      </c>
      <c r="F26" s="56">
        <v>42506.464328703703</v>
      </c>
      <c r="G26" s="11" t="s">
        <v>12</v>
      </c>
      <c r="H26" s="12">
        <v>1740</v>
      </c>
      <c r="I26" s="12">
        <v>0</v>
      </c>
      <c r="J26" s="12">
        <v>0</v>
      </c>
      <c r="K26" s="12">
        <v>0</v>
      </c>
      <c r="L26" s="12">
        <v>1740</v>
      </c>
      <c r="M26" s="12">
        <v>1740</v>
      </c>
      <c r="N26" s="39">
        <f t="shared" si="3"/>
        <v>1740</v>
      </c>
    </row>
    <row r="27" spans="1:15" x14ac:dyDescent="0.3">
      <c r="A27" s="3"/>
      <c r="B27" s="3"/>
      <c r="C27" s="56"/>
      <c r="D27" s="11"/>
      <c r="E27" s="11"/>
      <c r="F27" s="56"/>
      <c r="G27" s="11"/>
      <c r="H27" s="12"/>
      <c r="I27" s="16">
        <f t="shared" ref="I27:M27" si="4">SUM(I17:I26)</f>
        <v>0</v>
      </c>
      <c r="J27" s="16">
        <f t="shared" si="4"/>
        <v>0</v>
      </c>
      <c r="K27" s="16">
        <f t="shared" si="4"/>
        <v>0</v>
      </c>
      <c r="L27" s="16">
        <f t="shared" si="4"/>
        <v>48720</v>
      </c>
      <c r="M27" s="16">
        <f t="shared" si="4"/>
        <v>48720</v>
      </c>
      <c r="N27" s="29">
        <f>SUM(N17:N26)</f>
        <v>48720</v>
      </c>
      <c r="O27" s="3"/>
    </row>
    <row r="28" spans="1:15" x14ac:dyDescent="0.3">
      <c r="C28" s="57" t="s">
        <v>70</v>
      </c>
      <c r="D28" s="10"/>
      <c r="E28" s="10"/>
      <c r="F28" s="57"/>
      <c r="G28" s="10"/>
      <c r="H28" s="10"/>
      <c r="I28" s="10"/>
      <c r="J28" s="10"/>
      <c r="K28" s="10"/>
      <c r="L28" s="10"/>
      <c r="M28" s="10"/>
      <c r="N28" s="10"/>
      <c r="O28" s="10"/>
    </row>
    <row r="29" spans="1:15" x14ac:dyDescent="0.3">
      <c r="A29" s="3"/>
      <c r="B29" s="3"/>
      <c r="C29" s="56">
        <v>43206.345138888886</v>
      </c>
      <c r="D29" s="11">
        <v>285</v>
      </c>
      <c r="E29" s="21">
        <f t="shared" ref="E29:E31" ca="1" si="5">INT(TODAY()-C29)</f>
        <v>1117</v>
      </c>
      <c r="F29" s="56">
        <v>43206</v>
      </c>
      <c r="G29" s="11" t="s">
        <v>12</v>
      </c>
      <c r="H29" s="12">
        <v>8468</v>
      </c>
      <c r="I29" s="12">
        <v>0</v>
      </c>
      <c r="J29" s="12">
        <v>0</v>
      </c>
      <c r="K29" s="12">
        <v>8468</v>
      </c>
      <c r="L29" s="12">
        <v>0</v>
      </c>
      <c r="M29" s="12">
        <v>8468</v>
      </c>
      <c r="N29" s="18">
        <v>0</v>
      </c>
    </row>
    <row r="30" spans="1:15" x14ac:dyDescent="0.3">
      <c r="A30" s="3"/>
      <c r="B30" s="3"/>
      <c r="C30" s="56">
        <v>43236.46597222222</v>
      </c>
      <c r="D30" s="11">
        <v>317</v>
      </c>
      <c r="E30" s="21">
        <f t="shared" ca="1" si="5"/>
        <v>1087</v>
      </c>
      <c r="F30" s="56">
        <v>43236</v>
      </c>
      <c r="G30" s="11" t="s">
        <v>12</v>
      </c>
      <c r="H30" s="12">
        <v>8468</v>
      </c>
      <c r="I30" s="12">
        <v>0</v>
      </c>
      <c r="J30" s="12">
        <v>8468</v>
      </c>
      <c r="K30" s="12">
        <v>0</v>
      </c>
      <c r="L30" s="12">
        <v>0</v>
      </c>
      <c r="M30" s="12">
        <v>8468</v>
      </c>
      <c r="N30" s="18">
        <v>0</v>
      </c>
    </row>
    <row r="31" spans="1:15" x14ac:dyDescent="0.3">
      <c r="A31" s="3"/>
      <c r="B31" s="3"/>
      <c r="C31" s="56">
        <v>43265.754861111112</v>
      </c>
      <c r="D31" s="11">
        <v>344</v>
      </c>
      <c r="E31" s="21">
        <f t="shared" ca="1" si="5"/>
        <v>1058</v>
      </c>
      <c r="F31" s="56">
        <v>43265</v>
      </c>
      <c r="G31" s="11" t="s">
        <v>12</v>
      </c>
      <c r="H31" s="12">
        <v>8468</v>
      </c>
      <c r="I31" s="12">
        <v>8468</v>
      </c>
      <c r="J31" s="12">
        <v>0</v>
      </c>
      <c r="K31" s="12">
        <v>0</v>
      </c>
      <c r="L31" s="12">
        <v>0</v>
      </c>
      <c r="M31" s="12">
        <v>8468</v>
      </c>
      <c r="N31" s="18">
        <v>0</v>
      </c>
    </row>
    <row r="32" spans="1:15" x14ac:dyDescent="0.3">
      <c r="A32" s="3"/>
      <c r="B32" s="3"/>
      <c r="C32" s="56"/>
      <c r="D32" s="11"/>
      <c r="E32" s="11"/>
      <c r="F32" s="56"/>
      <c r="G32" s="11"/>
      <c r="H32" s="12"/>
      <c r="I32" s="16">
        <f t="shared" ref="I32:M32" si="6">SUM(I29:I31)</f>
        <v>8468</v>
      </c>
      <c r="J32" s="16">
        <f t="shared" si="6"/>
        <v>8468</v>
      </c>
      <c r="K32" s="16">
        <f t="shared" si="6"/>
        <v>8468</v>
      </c>
      <c r="L32" s="16">
        <f t="shared" si="6"/>
        <v>0</v>
      </c>
      <c r="M32" s="16">
        <f t="shared" si="6"/>
        <v>25404</v>
      </c>
      <c r="N32" s="29">
        <f>SUM(N29:N31)</f>
        <v>0</v>
      </c>
      <c r="O32" s="3"/>
    </row>
    <row r="33" spans="1:15" x14ac:dyDescent="0.3">
      <c r="C33" s="57" t="s">
        <v>74</v>
      </c>
      <c r="D33" s="10"/>
      <c r="E33" s="10"/>
      <c r="F33" s="57"/>
      <c r="G33" s="10"/>
      <c r="H33" s="10"/>
      <c r="I33" s="10"/>
      <c r="J33" s="10"/>
      <c r="K33" s="10"/>
      <c r="L33" s="10"/>
      <c r="M33" s="10"/>
      <c r="N33" s="10"/>
      <c r="O33" s="3"/>
    </row>
    <row r="34" spans="1:15" x14ac:dyDescent="0.3">
      <c r="A34" s="3"/>
      <c r="B34" s="3"/>
      <c r="C34" s="56">
        <v>43066.595138888886</v>
      </c>
      <c r="D34" s="11">
        <v>172</v>
      </c>
      <c r="E34" s="11"/>
      <c r="F34" s="56">
        <v>43066</v>
      </c>
      <c r="G34" s="11" t="s">
        <v>12</v>
      </c>
      <c r="H34" s="12">
        <v>393000</v>
      </c>
      <c r="I34" s="12">
        <v>0</v>
      </c>
      <c r="J34" s="12">
        <v>0</v>
      </c>
      <c r="K34" s="12">
        <v>0</v>
      </c>
      <c r="L34" s="12">
        <v>393000</v>
      </c>
      <c r="M34" s="12">
        <v>393000</v>
      </c>
      <c r="N34" s="18">
        <v>0</v>
      </c>
    </row>
    <row r="35" spans="1:15" x14ac:dyDescent="0.3">
      <c r="A35" s="3"/>
      <c r="B35" s="3"/>
      <c r="C35" s="56"/>
      <c r="D35" s="11"/>
      <c r="E35" s="11"/>
      <c r="F35" s="56"/>
      <c r="G35" s="11"/>
      <c r="H35" s="12"/>
      <c r="I35" s="16">
        <f t="shared" ref="I35:M35" si="7">I34</f>
        <v>0</v>
      </c>
      <c r="J35" s="16">
        <f t="shared" si="7"/>
        <v>0</v>
      </c>
      <c r="K35" s="16">
        <f t="shared" si="7"/>
        <v>0</v>
      </c>
      <c r="L35" s="16">
        <f t="shared" si="7"/>
        <v>393000</v>
      </c>
      <c r="M35" s="16">
        <f t="shared" si="7"/>
        <v>393000</v>
      </c>
      <c r="N35" s="29">
        <f>SUM(N34)</f>
        <v>0</v>
      </c>
      <c r="O35" s="3"/>
    </row>
    <row r="36" spans="1:15" x14ac:dyDescent="0.3">
      <c r="C36" s="57" t="s">
        <v>75</v>
      </c>
      <c r="D36" s="10"/>
      <c r="E36" s="10"/>
      <c r="F36" s="57"/>
      <c r="G36" s="10"/>
      <c r="H36" s="10"/>
      <c r="I36" s="10"/>
      <c r="J36" s="10"/>
      <c r="K36" s="10"/>
      <c r="L36" s="10"/>
      <c r="M36" s="10"/>
      <c r="N36" s="10"/>
      <c r="O36" s="3"/>
    </row>
    <row r="37" spans="1:15" x14ac:dyDescent="0.3">
      <c r="A37" s="3"/>
      <c r="B37" s="3"/>
      <c r="C37" s="56">
        <v>42419.234722222223</v>
      </c>
      <c r="D37" s="11" t="s">
        <v>23</v>
      </c>
      <c r="E37" s="11"/>
      <c r="F37" s="56">
        <v>42419.591041666667</v>
      </c>
      <c r="G37" s="11" t="s">
        <v>12</v>
      </c>
      <c r="H37" s="12">
        <v>6960</v>
      </c>
      <c r="I37" s="12">
        <v>0</v>
      </c>
      <c r="J37" s="12">
        <v>0</v>
      </c>
      <c r="K37" s="12">
        <v>0</v>
      </c>
      <c r="L37" s="12">
        <v>6960</v>
      </c>
      <c r="M37" s="12">
        <v>6960</v>
      </c>
      <c r="N37" s="39">
        <v>6960</v>
      </c>
      <c r="O37" s="4"/>
    </row>
    <row r="38" spans="1:15" x14ac:dyDescent="0.3">
      <c r="A38" s="3"/>
      <c r="B38" s="3"/>
      <c r="C38" s="56">
        <v>42447.329861111109</v>
      </c>
      <c r="D38" s="11" t="s">
        <v>24</v>
      </c>
      <c r="E38" s="11"/>
      <c r="F38" s="56">
        <v>42447.507118055553</v>
      </c>
      <c r="G38" s="11" t="s">
        <v>12</v>
      </c>
      <c r="H38" s="12">
        <v>6960</v>
      </c>
      <c r="I38" s="12">
        <v>0</v>
      </c>
      <c r="J38" s="12">
        <v>0</v>
      </c>
      <c r="K38" s="12">
        <v>0</v>
      </c>
      <c r="L38" s="12">
        <v>6960</v>
      </c>
      <c r="M38" s="12">
        <v>6960</v>
      </c>
      <c r="N38" s="39">
        <v>6960</v>
      </c>
      <c r="O38" s="4"/>
    </row>
    <row r="39" spans="1:15" x14ac:dyDescent="0.3">
      <c r="A39" s="3"/>
      <c r="B39" s="3"/>
      <c r="C39" s="56">
        <v>42479.330555555556</v>
      </c>
      <c r="D39" s="11" t="s">
        <v>25</v>
      </c>
      <c r="E39" s="11"/>
      <c r="F39" s="56">
        <v>42479.237164351849</v>
      </c>
      <c r="G39" s="11" t="s">
        <v>12</v>
      </c>
      <c r="H39" s="12">
        <v>6960</v>
      </c>
      <c r="I39" s="12">
        <v>0</v>
      </c>
      <c r="J39" s="12">
        <v>0</v>
      </c>
      <c r="K39" s="12">
        <v>0</v>
      </c>
      <c r="L39" s="12">
        <v>6960</v>
      </c>
      <c r="M39" s="12">
        <v>6960</v>
      </c>
      <c r="N39" s="39">
        <v>6960</v>
      </c>
      <c r="O39" s="4"/>
    </row>
    <row r="40" spans="1:15" x14ac:dyDescent="0.3">
      <c r="A40" s="3"/>
      <c r="B40" s="3"/>
      <c r="C40" s="56">
        <v>43158.522222222222</v>
      </c>
      <c r="D40" s="11">
        <v>248</v>
      </c>
      <c r="E40" s="11"/>
      <c r="F40" s="56">
        <v>43158</v>
      </c>
      <c r="G40" s="11" t="s">
        <v>12</v>
      </c>
      <c r="H40" s="12">
        <v>3480</v>
      </c>
      <c r="I40" s="12">
        <v>0</v>
      </c>
      <c r="J40" s="12">
        <v>0</v>
      </c>
      <c r="K40" s="12">
        <v>0</v>
      </c>
      <c r="L40" s="12">
        <v>3480</v>
      </c>
      <c r="M40" s="12">
        <v>3480</v>
      </c>
      <c r="N40" s="39">
        <v>0</v>
      </c>
      <c r="O40" s="4"/>
    </row>
    <row r="41" spans="1:15" x14ac:dyDescent="0.3">
      <c r="A41" s="3"/>
      <c r="B41" s="3"/>
      <c r="C41" s="56">
        <v>43175.450694444444</v>
      </c>
      <c r="D41" s="11">
        <v>255</v>
      </c>
      <c r="E41" s="11"/>
      <c r="F41" s="56">
        <v>43175</v>
      </c>
      <c r="G41" s="11" t="s">
        <v>12</v>
      </c>
      <c r="H41" s="12">
        <v>3480</v>
      </c>
      <c r="I41" s="12">
        <v>0</v>
      </c>
      <c r="J41" s="12">
        <v>0</v>
      </c>
      <c r="K41" s="12">
        <v>0</v>
      </c>
      <c r="L41" s="12">
        <v>3480</v>
      </c>
      <c r="M41" s="12">
        <v>3480</v>
      </c>
      <c r="N41" s="39">
        <v>0</v>
      </c>
      <c r="O41" s="4"/>
    </row>
    <row r="42" spans="1:15" x14ac:dyDescent="0.3">
      <c r="A42" s="3"/>
      <c r="B42" s="3"/>
      <c r="C42" s="56">
        <v>43206.344444444447</v>
      </c>
      <c r="D42" s="11">
        <v>283</v>
      </c>
      <c r="E42" s="11"/>
      <c r="F42" s="56">
        <v>43206</v>
      </c>
      <c r="G42" s="11" t="s">
        <v>12</v>
      </c>
      <c r="H42" s="12">
        <v>3480</v>
      </c>
      <c r="I42" s="12">
        <v>0</v>
      </c>
      <c r="J42" s="12">
        <v>0</v>
      </c>
      <c r="K42" s="12">
        <v>3480</v>
      </c>
      <c r="L42" s="12">
        <v>0</v>
      </c>
      <c r="M42" s="12">
        <v>3480</v>
      </c>
      <c r="N42" s="39">
        <v>0</v>
      </c>
      <c r="O42" s="4"/>
    </row>
    <row r="43" spans="1:15" x14ac:dyDescent="0.3">
      <c r="A43" s="3"/>
      <c r="B43" s="3"/>
      <c r="C43" s="56">
        <v>43236.464583333334</v>
      </c>
      <c r="D43" s="11">
        <v>315</v>
      </c>
      <c r="E43" s="11"/>
      <c r="F43" s="56">
        <v>43236</v>
      </c>
      <c r="G43" s="11" t="s">
        <v>12</v>
      </c>
      <c r="H43" s="12">
        <v>3480</v>
      </c>
      <c r="I43" s="12">
        <v>0</v>
      </c>
      <c r="J43" s="12">
        <v>3480</v>
      </c>
      <c r="K43" s="12">
        <v>0</v>
      </c>
      <c r="L43" s="12">
        <v>0</v>
      </c>
      <c r="M43" s="12">
        <v>3480</v>
      </c>
      <c r="N43" s="39">
        <v>0</v>
      </c>
      <c r="O43" s="4"/>
    </row>
    <row r="44" spans="1:15" x14ac:dyDescent="0.3">
      <c r="A44" s="3"/>
      <c r="B44" s="3"/>
      <c r="C44" s="56">
        <v>43265.753472222219</v>
      </c>
      <c r="D44" s="11">
        <v>342</v>
      </c>
      <c r="E44" s="11"/>
      <c r="F44" s="56">
        <v>43265</v>
      </c>
      <c r="G44" s="11" t="s">
        <v>12</v>
      </c>
      <c r="H44" s="12">
        <v>3480</v>
      </c>
      <c r="I44" s="12">
        <v>3480</v>
      </c>
      <c r="J44" s="12">
        <v>0</v>
      </c>
      <c r="K44" s="12">
        <v>0</v>
      </c>
      <c r="L44" s="12">
        <v>0</v>
      </c>
      <c r="M44" s="12">
        <v>3480</v>
      </c>
      <c r="N44" s="39">
        <v>0</v>
      </c>
      <c r="O44" s="4"/>
    </row>
    <row r="45" spans="1:15" x14ac:dyDescent="0.3">
      <c r="A45" s="3"/>
      <c r="B45" s="3"/>
      <c r="C45" s="56"/>
      <c r="D45" s="11"/>
      <c r="E45" s="11"/>
      <c r="F45" s="56"/>
      <c r="G45" s="11"/>
      <c r="H45" s="12"/>
      <c r="I45" s="16">
        <f t="shared" ref="I45:M45" si="8">SUM(I37:I44)</f>
        <v>3480</v>
      </c>
      <c r="J45" s="16">
        <f t="shared" si="8"/>
        <v>3480</v>
      </c>
      <c r="K45" s="16">
        <f t="shared" si="8"/>
        <v>3480</v>
      </c>
      <c r="L45" s="16">
        <f t="shared" si="8"/>
        <v>27840</v>
      </c>
      <c r="M45" s="16">
        <f t="shared" si="8"/>
        <v>38280</v>
      </c>
      <c r="N45" s="29">
        <f>SUM(N37:N44)</f>
        <v>20880</v>
      </c>
      <c r="O45" s="3"/>
    </row>
    <row r="46" spans="1:15" x14ac:dyDescent="0.3">
      <c r="C46" s="57" t="s">
        <v>75</v>
      </c>
      <c r="D46" s="10"/>
      <c r="E46" s="10"/>
      <c r="F46" s="57"/>
      <c r="G46" s="10"/>
      <c r="H46" s="10"/>
      <c r="I46" s="10"/>
      <c r="J46" s="10"/>
      <c r="K46" s="10"/>
      <c r="L46" s="10"/>
      <c r="M46" s="10"/>
      <c r="N46" s="10"/>
      <c r="O46" s="3"/>
    </row>
    <row r="47" spans="1:15" x14ac:dyDescent="0.3">
      <c r="A47" s="3"/>
      <c r="B47" s="3"/>
      <c r="C47" s="56">
        <v>43265.761111111111</v>
      </c>
      <c r="D47" s="11">
        <v>356</v>
      </c>
      <c r="E47" s="11"/>
      <c r="F47" s="56">
        <v>43265</v>
      </c>
      <c r="G47" s="11" t="s">
        <v>12</v>
      </c>
      <c r="H47" s="12">
        <v>3480</v>
      </c>
      <c r="I47" s="12">
        <v>3480</v>
      </c>
      <c r="J47" s="12">
        <v>0</v>
      </c>
      <c r="K47" s="12">
        <v>0</v>
      </c>
      <c r="L47" s="12">
        <v>0</v>
      </c>
      <c r="M47" s="12">
        <v>3480</v>
      </c>
      <c r="N47" s="39">
        <f>M47</f>
        <v>3480</v>
      </c>
    </row>
    <row r="48" spans="1:15" x14ac:dyDescent="0.3">
      <c r="A48" s="3"/>
      <c r="B48" s="3"/>
      <c r="C48" s="56"/>
      <c r="D48" s="11"/>
      <c r="E48" s="11"/>
      <c r="F48" s="56"/>
      <c r="G48" s="11"/>
      <c r="H48" s="12"/>
      <c r="I48" s="16">
        <f t="shared" ref="I48:M48" si="9">I47</f>
        <v>3480</v>
      </c>
      <c r="J48" s="16">
        <f t="shared" si="9"/>
        <v>0</v>
      </c>
      <c r="K48" s="16">
        <f t="shared" si="9"/>
        <v>0</v>
      </c>
      <c r="L48" s="16">
        <f t="shared" si="9"/>
        <v>0</v>
      </c>
      <c r="M48" s="16">
        <f t="shared" si="9"/>
        <v>3480</v>
      </c>
      <c r="N48" s="29">
        <f>N47</f>
        <v>3480</v>
      </c>
      <c r="O48" s="3"/>
    </row>
    <row r="49" spans="1:15" x14ac:dyDescent="0.3">
      <c r="C49" s="57" t="s">
        <v>76</v>
      </c>
      <c r="D49" s="10"/>
      <c r="E49" s="10"/>
      <c r="F49" s="57"/>
      <c r="G49" s="10"/>
      <c r="H49" s="10"/>
      <c r="I49" s="10"/>
      <c r="J49" s="10"/>
      <c r="K49" s="10"/>
      <c r="L49" s="10"/>
      <c r="M49" s="10"/>
      <c r="N49" s="10"/>
      <c r="O49" s="3"/>
    </row>
    <row r="50" spans="1:15" x14ac:dyDescent="0.3">
      <c r="A50" s="3"/>
      <c r="B50" s="3"/>
      <c r="C50" s="56">
        <v>42751.347916666666</v>
      </c>
      <c r="D50" s="11" t="s">
        <v>26</v>
      </c>
      <c r="E50" s="11"/>
      <c r="F50" s="56">
        <v>42751.394895833335</v>
      </c>
      <c r="G50" s="11" t="s">
        <v>12</v>
      </c>
      <c r="H50" s="12">
        <v>8700</v>
      </c>
      <c r="I50" s="12">
        <v>0</v>
      </c>
      <c r="J50" s="12">
        <v>0</v>
      </c>
      <c r="K50" s="12">
        <v>0</v>
      </c>
      <c r="L50" s="12">
        <v>8700</v>
      </c>
      <c r="M50" s="12">
        <v>8700</v>
      </c>
      <c r="N50" s="39">
        <v>8700</v>
      </c>
    </row>
    <row r="51" spans="1:15" x14ac:dyDescent="0.3">
      <c r="A51" s="3"/>
      <c r="B51" s="3"/>
      <c r="C51" s="56">
        <v>42797.76666666667</v>
      </c>
      <c r="D51" s="11" t="s">
        <v>27</v>
      </c>
      <c r="E51" s="11"/>
      <c r="F51" s="56">
        <v>42797.523796296293</v>
      </c>
      <c r="G51" s="11" t="s">
        <v>12</v>
      </c>
      <c r="H51" s="12">
        <v>6960</v>
      </c>
      <c r="I51" s="12">
        <v>0</v>
      </c>
      <c r="J51" s="12">
        <v>0</v>
      </c>
      <c r="K51" s="12">
        <v>0</v>
      </c>
      <c r="L51" s="12">
        <v>6960</v>
      </c>
      <c r="M51" s="12">
        <v>6960</v>
      </c>
      <c r="N51" s="39">
        <v>6960</v>
      </c>
    </row>
    <row r="52" spans="1:15" x14ac:dyDescent="0.3">
      <c r="A52" s="3"/>
      <c r="B52" s="3"/>
      <c r="C52" s="56">
        <v>42810.510416666664</v>
      </c>
      <c r="D52" s="11" t="s">
        <v>28</v>
      </c>
      <c r="E52" s="11"/>
      <c r="F52" s="56">
        <v>42810.574201388888</v>
      </c>
      <c r="G52" s="11" t="s">
        <v>12</v>
      </c>
      <c r="H52" s="12">
        <v>8700</v>
      </c>
      <c r="I52" s="12">
        <v>0</v>
      </c>
      <c r="J52" s="12">
        <v>0</v>
      </c>
      <c r="K52" s="12">
        <v>0</v>
      </c>
      <c r="L52" s="12">
        <v>8700</v>
      </c>
      <c r="M52" s="12">
        <v>8700</v>
      </c>
      <c r="N52" s="39">
        <v>8700</v>
      </c>
    </row>
    <row r="53" spans="1:15" x14ac:dyDescent="0.3">
      <c r="A53" s="3"/>
      <c r="B53" s="3"/>
      <c r="C53" s="56">
        <v>43264.455555555556</v>
      </c>
      <c r="D53" s="11">
        <v>338</v>
      </c>
      <c r="E53" s="11"/>
      <c r="F53" s="56">
        <v>43264</v>
      </c>
      <c r="G53" s="11" t="s">
        <v>12</v>
      </c>
      <c r="H53" s="12">
        <v>12351.4</v>
      </c>
      <c r="I53" s="12">
        <v>12351.4</v>
      </c>
      <c r="J53" s="12">
        <v>0</v>
      </c>
      <c r="K53" s="12">
        <v>0</v>
      </c>
      <c r="L53" s="12">
        <v>0</v>
      </c>
      <c r="M53" s="12">
        <v>12351.4</v>
      </c>
      <c r="N53" s="39">
        <v>0</v>
      </c>
    </row>
    <row r="54" spans="1:15" x14ac:dyDescent="0.3">
      <c r="A54" s="3"/>
      <c r="B54" s="3"/>
      <c r="C54" s="56"/>
      <c r="D54" s="11"/>
      <c r="E54" s="11"/>
      <c r="F54" s="56"/>
      <c r="G54" s="11"/>
      <c r="H54" s="12"/>
      <c r="I54" s="16">
        <f t="shared" ref="I54:M54" si="10">SUM(I50:I53)</f>
        <v>12351.4</v>
      </c>
      <c r="J54" s="16">
        <f t="shared" si="10"/>
        <v>0</v>
      </c>
      <c r="K54" s="16">
        <f t="shared" si="10"/>
        <v>0</v>
      </c>
      <c r="L54" s="16">
        <f t="shared" si="10"/>
        <v>24360</v>
      </c>
      <c r="M54" s="16">
        <f t="shared" si="10"/>
        <v>36711.4</v>
      </c>
      <c r="N54" s="29">
        <f>SUM(N50:N53)</f>
        <v>24360</v>
      </c>
      <c r="O54" s="3"/>
    </row>
    <row r="55" spans="1:15" x14ac:dyDescent="0.3">
      <c r="C55" s="57" t="s">
        <v>77</v>
      </c>
      <c r="D55" s="10"/>
      <c r="E55" s="10"/>
      <c r="F55" s="57"/>
      <c r="G55" s="10"/>
      <c r="H55" s="10"/>
      <c r="I55" s="10"/>
      <c r="J55" s="10"/>
      <c r="K55" s="10"/>
      <c r="L55" s="10"/>
      <c r="M55" s="10"/>
      <c r="N55" s="10"/>
      <c r="O55" s="3"/>
    </row>
    <row r="56" spans="1:15" x14ac:dyDescent="0.3">
      <c r="A56" s="3"/>
      <c r="B56" s="3"/>
      <c r="C56" s="56">
        <v>43024.445833333331</v>
      </c>
      <c r="D56" s="11">
        <v>134</v>
      </c>
      <c r="E56" s="11"/>
      <c r="F56" s="56">
        <v>43024</v>
      </c>
      <c r="G56" s="11" t="s">
        <v>12</v>
      </c>
      <c r="H56" s="12">
        <v>30508</v>
      </c>
      <c r="I56" s="12">
        <v>0</v>
      </c>
      <c r="J56" s="12">
        <v>0</v>
      </c>
      <c r="K56" s="12">
        <v>0</v>
      </c>
      <c r="L56" s="12">
        <v>30508</v>
      </c>
      <c r="M56" s="12">
        <v>30508</v>
      </c>
      <c r="N56" s="39">
        <v>0</v>
      </c>
    </row>
    <row r="57" spans="1:15" x14ac:dyDescent="0.3">
      <c r="A57" s="3"/>
      <c r="B57" s="3"/>
      <c r="C57" s="56">
        <v>43116.478472222225</v>
      </c>
      <c r="D57" s="11">
        <v>210</v>
      </c>
      <c r="E57" s="11"/>
      <c r="F57" s="56">
        <v>43116</v>
      </c>
      <c r="G57" s="11" t="s">
        <v>12</v>
      </c>
      <c r="H57" s="12">
        <v>15660</v>
      </c>
      <c r="I57" s="12">
        <v>0</v>
      </c>
      <c r="J57" s="12">
        <v>0</v>
      </c>
      <c r="K57" s="12">
        <v>0</v>
      </c>
      <c r="L57" s="12">
        <v>15660</v>
      </c>
      <c r="M57" s="12">
        <v>15660</v>
      </c>
      <c r="N57" s="39">
        <v>0</v>
      </c>
    </row>
    <row r="58" spans="1:15" x14ac:dyDescent="0.3">
      <c r="A58" s="3"/>
      <c r="B58" s="3"/>
      <c r="C58" s="56">
        <v>43146.283333333333</v>
      </c>
      <c r="D58" s="11">
        <v>239</v>
      </c>
      <c r="E58" s="11"/>
      <c r="F58" s="56">
        <v>43146</v>
      </c>
      <c r="G58" s="11" t="s">
        <v>12</v>
      </c>
      <c r="H58" s="12">
        <v>15660</v>
      </c>
      <c r="I58" s="12">
        <v>0</v>
      </c>
      <c r="J58" s="12">
        <v>0</v>
      </c>
      <c r="K58" s="12">
        <v>0</v>
      </c>
      <c r="L58" s="12">
        <v>15660</v>
      </c>
      <c r="M58" s="12">
        <v>15660</v>
      </c>
      <c r="N58" s="39">
        <v>0</v>
      </c>
    </row>
    <row r="59" spans="1:15" x14ac:dyDescent="0.3">
      <c r="A59" s="3"/>
      <c r="B59" s="3"/>
      <c r="C59" s="56">
        <v>43206.350694444445</v>
      </c>
      <c r="D59" s="11">
        <v>298</v>
      </c>
      <c r="E59" s="11"/>
      <c r="F59" s="56">
        <v>43206</v>
      </c>
      <c r="G59" s="11" t="s">
        <v>12</v>
      </c>
      <c r="H59" s="12">
        <v>17864</v>
      </c>
      <c r="I59" s="12">
        <v>0</v>
      </c>
      <c r="J59" s="12">
        <v>0</v>
      </c>
      <c r="K59" s="12">
        <v>17864</v>
      </c>
      <c r="L59" s="12">
        <v>0</v>
      </c>
      <c r="M59" s="12">
        <v>17864</v>
      </c>
      <c r="N59" s="39">
        <v>0</v>
      </c>
    </row>
    <row r="60" spans="1:15" x14ac:dyDescent="0.3">
      <c r="A60" s="3"/>
      <c r="B60" s="3"/>
      <c r="C60" s="56">
        <v>43206.351388888892</v>
      </c>
      <c r="D60" s="11">
        <v>299</v>
      </c>
      <c r="E60" s="11"/>
      <c r="F60" s="56">
        <v>43206</v>
      </c>
      <c r="G60" s="11" t="s">
        <v>12</v>
      </c>
      <c r="H60" s="12">
        <v>14616</v>
      </c>
      <c r="I60" s="12">
        <v>0</v>
      </c>
      <c r="J60" s="12">
        <v>0</v>
      </c>
      <c r="K60" s="12">
        <v>14616</v>
      </c>
      <c r="L60" s="12">
        <v>0</v>
      </c>
      <c r="M60" s="12">
        <v>14616</v>
      </c>
      <c r="N60" s="39">
        <v>0</v>
      </c>
    </row>
    <row r="61" spans="1:15" x14ac:dyDescent="0.3">
      <c r="A61" s="3"/>
      <c r="B61" s="3"/>
      <c r="C61" s="56">
        <v>43236.566666666666</v>
      </c>
      <c r="D61" s="11">
        <v>330</v>
      </c>
      <c r="E61" s="11"/>
      <c r="F61" s="56">
        <v>43236</v>
      </c>
      <c r="G61" s="11" t="s">
        <v>12</v>
      </c>
      <c r="H61" s="12">
        <v>17864</v>
      </c>
      <c r="I61" s="12">
        <v>0</v>
      </c>
      <c r="J61" s="12">
        <v>17864</v>
      </c>
      <c r="K61" s="12">
        <v>0</v>
      </c>
      <c r="L61" s="12">
        <v>0</v>
      </c>
      <c r="M61" s="12">
        <v>17864</v>
      </c>
      <c r="N61" s="39">
        <v>0</v>
      </c>
    </row>
    <row r="62" spans="1:15" x14ac:dyDescent="0.3">
      <c r="A62" s="3"/>
      <c r="B62" s="3"/>
      <c r="C62" s="56">
        <v>43236.567361111112</v>
      </c>
      <c r="D62" s="11">
        <v>331</v>
      </c>
      <c r="E62" s="11"/>
      <c r="F62" s="56">
        <v>43236</v>
      </c>
      <c r="G62" s="11" t="s">
        <v>12</v>
      </c>
      <c r="H62" s="12">
        <v>14616</v>
      </c>
      <c r="I62" s="12">
        <v>0</v>
      </c>
      <c r="J62" s="12">
        <v>14616</v>
      </c>
      <c r="K62" s="12">
        <v>0</v>
      </c>
      <c r="L62" s="12">
        <v>0</v>
      </c>
      <c r="M62" s="12">
        <v>14616</v>
      </c>
      <c r="N62" s="39">
        <v>0</v>
      </c>
    </row>
    <row r="63" spans="1:15" x14ac:dyDescent="0.3">
      <c r="A63" s="3"/>
      <c r="B63" s="3"/>
      <c r="C63" s="56">
        <v>43265.763888888891</v>
      </c>
      <c r="D63" s="11">
        <v>357</v>
      </c>
      <c r="E63" s="11"/>
      <c r="F63" s="56">
        <v>43265</v>
      </c>
      <c r="G63" s="11" t="s">
        <v>12</v>
      </c>
      <c r="H63" s="12">
        <v>17864</v>
      </c>
      <c r="I63" s="12">
        <v>17864</v>
      </c>
      <c r="J63" s="12">
        <v>0</v>
      </c>
      <c r="K63" s="12">
        <v>0</v>
      </c>
      <c r="L63" s="12">
        <v>0</v>
      </c>
      <c r="M63" s="12">
        <v>17864</v>
      </c>
      <c r="N63" s="39">
        <v>0</v>
      </c>
    </row>
    <row r="64" spans="1:15" x14ac:dyDescent="0.3">
      <c r="A64" s="3"/>
      <c r="B64" s="3"/>
      <c r="C64" s="56">
        <v>43265.76458333333</v>
      </c>
      <c r="D64" s="11">
        <v>358</v>
      </c>
      <c r="E64" s="11"/>
      <c r="F64" s="56">
        <v>43265</v>
      </c>
      <c r="G64" s="11" t="s">
        <v>12</v>
      </c>
      <c r="H64" s="12">
        <v>14616</v>
      </c>
      <c r="I64" s="12">
        <v>14616</v>
      </c>
      <c r="J64" s="12">
        <v>0</v>
      </c>
      <c r="K64" s="12">
        <v>0</v>
      </c>
      <c r="L64" s="12">
        <v>0</v>
      </c>
      <c r="M64" s="12">
        <v>14616</v>
      </c>
      <c r="N64" s="39">
        <v>0</v>
      </c>
    </row>
    <row r="65" spans="1:15" x14ac:dyDescent="0.3">
      <c r="A65" s="3"/>
      <c r="B65" s="3"/>
      <c r="C65" s="56"/>
      <c r="D65" s="11"/>
      <c r="E65" s="11"/>
      <c r="F65" s="56"/>
      <c r="G65" s="11"/>
      <c r="H65" s="12"/>
      <c r="I65" s="16">
        <f t="shared" ref="I65:M65" si="11">SUM(I56:I64)</f>
        <v>32480</v>
      </c>
      <c r="J65" s="16">
        <f t="shared" si="11"/>
        <v>32480</v>
      </c>
      <c r="K65" s="16">
        <f t="shared" si="11"/>
        <v>32480</v>
      </c>
      <c r="L65" s="16">
        <f t="shared" si="11"/>
        <v>61828</v>
      </c>
      <c r="M65" s="16">
        <f t="shared" si="11"/>
        <v>159268</v>
      </c>
      <c r="N65" s="29">
        <f>SUM(N56:N64)</f>
        <v>0</v>
      </c>
      <c r="O65" s="3"/>
    </row>
    <row r="66" spans="1:15" x14ac:dyDescent="0.3">
      <c r="C66" s="57" t="s">
        <v>78</v>
      </c>
      <c r="D66" s="10"/>
      <c r="E66" s="10"/>
      <c r="F66" s="57"/>
      <c r="G66" s="10"/>
      <c r="H66" s="10"/>
      <c r="I66" s="10"/>
      <c r="J66" s="10"/>
      <c r="K66" s="10"/>
      <c r="L66" s="10"/>
      <c r="M66" s="10"/>
      <c r="N66" s="10"/>
      <c r="O66" s="3"/>
    </row>
    <row r="67" spans="1:15" x14ac:dyDescent="0.3">
      <c r="A67" s="3"/>
      <c r="B67" s="3"/>
      <c r="C67" s="56">
        <v>43236.46597222222</v>
      </c>
      <c r="D67" s="11">
        <v>318</v>
      </c>
      <c r="E67" s="11"/>
      <c r="F67" s="56">
        <v>43236</v>
      </c>
      <c r="G67" s="11" t="s">
        <v>12</v>
      </c>
      <c r="H67" s="12">
        <v>3480</v>
      </c>
      <c r="I67" s="12">
        <v>0</v>
      </c>
      <c r="J67" s="12">
        <v>3480</v>
      </c>
      <c r="K67" s="12">
        <v>0</v>
      </c>
      <c r="L67" s="12">
        <v>0</v>
      </c>
      <c r="M67" s="12">
        <v>3480</v>
      </c>
      <c r="N67" s="39">
        <v>0</v>
      </c>
    </row>
    <row r="68" spans="1:15" x14ac:dyDescent="0.3">
      <c r="A68" s="3"/>
      <c r="B68" s="3"/>
      <c r="C68" s="56">
        <v>43265.754861111112</v>
      </c>
      <c r="D68" s="11">
        <v>345</v>
      </c>
      <c r="E68" s="11"/>
      <c r="F68" s="56">
        <v>43265</v>
      </c>
      <c r="G68" s="11" t="s">
        <v>12</v>
      </c>
      <c r="H68" s="12">
        <v>3480</v>
      </c>
      <c r="I68" s="12">
        <v>3480</v>
      </c>
      <c r="J68" s="12">
        <v>0</v>
      </c>
      <c r="K68" s="12">
        <v>0</v>
      </c>
      <c r="L68" s="12">
        <v>0</v>
      </c>
      <c r="M68" s="12">
        <v>3480</v>
      </c>
      <c r="N68" s="39">
        <v>0</v>
      </c>
    </row>
    <row r="69" spans="1:15" x14ac:dyDescent="0.3">
      <c r="A69" s="3"/>
      <c r="B69" s="3"/>
      <c r="C69" s="56"/>
      <c r="D69" s="11"/>
      <c r="E69" s="11"/>
      <c r="F69" s="56"/>
      <c r="G69" s="11"/>
      <c r="H69" s="12"/>
      <c r="I69" s="16">
        <f t="shared" ref="I69:M69" si="12">SUM(I67:I68)</f>
        <v>3480</v>
      </c>
      <c r="J69" s="16">
        <f t="shared" si="12"/>
        <v>3480</v>
      </c>
      <c r="K69" s="16">
        <f t="shared" si="12"/>
        <v>0</v>
      </c>
      <c r="L69" s="16">
        <f t="shared" si="12"/>
        <v>0</v>
      </c>
      <c r="M69" s="16">
        <f t="shared" si="12"/>
        <v>6960</v>
      </c>
      <c r="N69" s="29">
        <f>SUM(N67:N68)</f>
        <v>0</v>
      </c>
      <c r="O69" s="3"/>
    </row>
    <row r="70" spans="1:15" x14ac:dyDescent="0.3">
      <c r="C70" s="57" t="s">
        <v>79</v>
      </c>
      <c r="D70" s="10"/>
      <c r="E70" s="10"/>
      <c r="F70" s="57"/>
      <c r="G70" s="10"/>
      <c r="H70" s="10"/>
      <c r="I70" s="10"/>
      <c r="J70" s="10"/>
      <c r="K70" s="10"/>
      <c r="L70" s="10"/>
      <c r="M70" s="10"/>
      <c r="N70" s="10"/>
      <c r="O70" s="3"/>
    </row>
    <row r="71" spans="1:15" x14ac:dyDescent="0.3">
      <c r="A71" s="3"/>
      <c r="B71" s="3"/>
      <c r="C71" s="56">
        <v>42931.615277777775</v>
      </c>
      <c r="D71" s="11">
        <v>85</v>
      </c>
      <c r="E71" s="11"/>
      <c r="F71" s="56">
        <v>42931</v>
      </c>
      <c r="G71" s="11" t="s">
        <v>12</v>
      </c>
      <c r="H71" s="12">
        <v>3480</v>
      </c>
      <c r="I71" s="12">
        <v>0</v>
      </c>
      <c r="J71" s="12">
        <v>0</v>
      </c>
      <c r="K71" s="12">
        <v>0</v>
      </c>
      <c r="L71" s="12">
        <v>3480</v>
      </c>
      <c r="M71" s="12">
        <v>3480</v>
      </c>
      <c r="N71" s="39">
        <v>0</v>
      </c>
    </row>
    <row r="72" spans="1:15" x14ac:dyDescent="0.3">
      <c r="A72" s="3"/>
      <c r="B72" s="3"/>
      <c r="C72" s="56">
        <v>42998.606249999997</v>
      </c>
      <c r="D72" s="11">
        <v>122</v>
      </c>
      <c r="E72" s="11"/>
      <c r="F72" s="56">
        <v>42998</v>
      </c>
      <c r="G72" s="11" t="s">
        <v>12</v>
      </c>
      <c r="H72" s="12">
        <v>3480</v>
      </c>
      <c r="I72" s="12">
        <v>0</v>
      </c>
      <c r="J72" s="12">
        <v>0</v>
      </c>
      <c r="K72" s="12">
        <v>0</v>
      </c>
      <c r="L72" s="12">
        <v>3480</v>
      </c>
      <c r="M72" s="12">
        <v>3480</v>
      </c>
      <c r="N72" s="39">
        <v>0</v>
      </c>
    </row>
    <row r="73" spans="1:15" x14ac:dyDescent="0.3">
      <c r="A73" s="3"/>
      <c r="B73" s="3"/>
      <c r="C73" s="56">
        <v>42998.606944444444</v>
      </c>
      <c r="D73" s="11">
        <v>123</v>
      </c>
      <c r="E73" s="11"/>
      <c r="F73" s="56">
        <v>42998</v>
      </c>
      <c r="G73" s="11" t="s">
        <v>12</v>
      </c>
      <c r="H73" s="12">
        <v>3480</v>
      </c>
      <c r="I73" s="12">
        <v>0</v>
      </c>
      <c r="J73" s="12">
        <v>0</v>
      </c>
      <c r="K73" s="12">
        <v>0</v>
      </c>
      <c r="L73" s="12">
        <v>3480</v>
      </c>
      <c r="M73" s="12">
        <v>3480</v>
      </c>
      <c r="N73" s="39">
        <v>0</v>
      </c>
    </row>
    <row r="74" spans="1:15" x14ac:dyDescent="0.3">
      <c r="A74" s="3"/>
      <c r="B74" s="3"/>
      <c r="C74" s="56">
        <v>43024.456944444442</v>
      </c>
      <c r="D74" s="11">
        <v>144</v>
      </c>
      <c r="E74" s="11"/>
      <c r="F74" s="56">
        <v>43024</v>
      </c>
      <c r="G74" s="11" t="s">
        <v>12</v>
      </c>
      <c r="H74" s="12">
        <v>3480</v>
      </c>
      <c r="I74" s="12">
        <v>0</v>
      </c>
      <c r="J74" s="12">
        <v>0</v>
      </c>
      <c r="K74" s="12">
        <v>0</v>
      </c>
      <c r="L74" s="12">
        <v>3480</v>
      </c>
      <c r="M74" s="12">
        <v>3480</v>
      </c>
      <c r="N74" s="39">
        <v>0</v>
      </c>
    </row>
    <row r="75" spans="1:15" x14ac:dyDescent="0.3">
      <c r="A75" s="3"/>
      <c r="B75" s="3"/>
      <c r="C75" s="56">
        <v>43054.288888888892</v>
      </c>
      <c r="D75" s="11">
        <v>164</v>
      </c>
      <c r="E75" s="11"/>
      <c r="F75" s="56">
        <v>43054</v>
      </c>
      <c r="G75" s="11" t="s">
        <v>12</v>
      </c>
      <c r="H75" s="12">
        <v>3480</v>
      </c>
      <c r="I75" s="12">
        <v>0</v>
      </c>
      <c r="J75" s="12">
        <v>0</v>
      </c>
      <c r="K75" s="12">
        <v>0</v>
      </c>
      <c r="L75" s="12">
        <v>3480</v>
      </c>
      <c r="M75" s="12">
        <v>3480</v>
      </c>
      <c r="N75" s="39">
        <v>0</v>
      </c>
    </row>
    <row r="76" spans="1:15" x14ac:dyDescent="0.3">
      <c r="A76" s="3"/>
      <c r="B76" s="3"/>
      <c r="C76" s="56">
        <v>43083.780555555553</v>
      </c>
      <c r="D76" s="11">
        <v>186</v>
      </c>
      <c r="E76" s="11"/>
      <c r="F76" s="56">
        <v>43083</v>
      </c>
      <c r="G76" s="11" t="s">
        <v>12</v>
      </c>
      <c r="H76" s="12">
        <v>3480</v>
      </c>
      <c r="I76" s="12">
        <v>0</v>
      </c>
      <c r="J76" s="12">
        <v>0</v>
      </c>
      <c r="K76" s="12">
        <v>0</v>
      </c>
      <c r="L76" s="12">
        <v>3480</v>
      </c>
      <c r="M76" s="12">
        <v>3480</v>
      </c>
      <c r="N76" s="39">
        <v>0</v>
      </c>
    </row>
    <row r="77" spans="1:15" x14ac:dyDescent="0.3">
      <c r="A77" s="3"/>
      <c r="B77" s="3"/>
      <c r="C77" s="56">
        <v>43116.479166666664</v>
      </c>
      <c r="D77" s="11">
        <v>211</v>
      </c>
      <c r="E77" s="11"/>
      <c r="F77" s="56">
        <v>43116</v>
      </c>
      <c r="G77" s="11" t="s">
        <v>12</v>
      </c>
      <c r="H77" s="12">
        <v>3480</v>
      </c>
      <c r="I77" s="12">
        <v>0</v>
      </c>
      <c r="J77" s="12">
        <v>0</v>
      </c>
      <c r="K77" s="12">
        <v>0</v>
      </c>
      <c r="L77" s="12">
        <v>3480</v>
      </c>
      <c r="M77" s="12">
        <v>3480</v>
      </c>
      <c r="N77" s="39">
        <v>0</v>
      </c>
    </row>
    <row r="78" spans="1:15" x14ac:dyDescent="0.3">
      <c r="A78" s="3"/>
      <c r="B78" s="3"/>
      <c r="C78" s="56">
        <v>43146.28402777778</v>
      </c>
      <c r="D78" s="11">
        <v>240</v>
      </c>
      <c r="E78" s="11"/>
      <c r="F78" s="56">
        <v>43146</v>
      </c>
      <c r="G78" s="11" t="s">
        <v>12</v>
      </c>
      <c r="H78" s="12">
        <v>3480</v>
      </c>
      <c r="I78" s="12">
        <v>0</v>
      </c>
      <c r="J78" s="12">
        <v>0</v>
      </c>
      <c r="K78" s="12">
        <v>0</v>
      </c>
      <c r="L78" s="12">
        <v>3480</v>
      </c>
      <c r="M78" s="12">
        <v>3480</v>
      </c>
      <c r="N78" s="39">
        <v>0</v>
      </c>
    </row>
    <row r="79" spans="1:15" x14ac:dyDescent="0.3">
      <c r="A79" s="3"/>
      <c r="B79" s="3"/>
      <c r="C79" s="56">
        <v>43175.493055555555</v>
      </c>
      <c r="D79" s="11">
        <v>266</v>
      </c>
      <c r="E79" s="11"/>
      <c r="F79" s="56">
        <v>43175</v>
      </c>
      <c r="G79" s="11" t="s">
        <v>12</v>
      </c>
      <c r="H79" s="12">
        <v>3480</v>
      </c>
      <c r="I79" s="12">
        <v>0</v>
      </c>
      <c r="J79" s="12">
        <v>0</v>
      </c>
      <c r="K79" s="12">
        <v>0</v>
      </c>
      <c r="L79" s="12">
        <v>3480</v>
      </c>
      <c r="M79" s="12">
        <v>3480</v>
      </c>
      <c r="N79" s="39">
        <v>0</v>
      </c>
    </row>
    <row r="80" spans="1:15" x14ac:dyDescent="0.3">
      <c r="A80" s="3"/>
      <c r="B80" s="3"/>
      <c r="C80" s="56">
        <v>43206.348611111112</v>
      </c>
      <c r="D80" s="11">
        <v>294</v>
      </c>
      <c r="E80" s="11"/>
      <c r="F80" s="56">
        <v>43206</v>
      </c>
      <c r="G80" s="11" t="s">
        <v>12</v>
      </c>
      <c r="H80" s="12">
        <v>3480</v>
      </c>
      <c r="I80" s="12">
        <v>0</v>
      </c>
      <c r="J80" s="12">
        <v>0</v>
      </c>
      <c r="K80" s="12">
        <v>3480</v>
      </c>
      <c r="L80" s="12">
        <v>0</v>
      </c>
      <c r="M80" s="12">
        <v>3480</v>
      </c>
      <c r="N80" s="39">
        <v>0</v>
      </c>
    </row>
    <row r="81" spans="1:15" x14ac:dyDescent="0.3">
      <c r="A81" s="3"/>
      <c r="B81" s="3"/>
      <c r="C81" s="56">
        <v>43236.469444444447</v>
      </c>
      <c r="D81" s="11">
        <v>326</v>
      </c>
      <c r="E81" s="11"/>
      <c r="F81" s="56">
        <v>43236</v>
      </c>
      <c r="G81" s="11" t="s">
        <v>12</v>
      </c>
      <c r="H81" s="12">
        <v>3480</v>
      </c>
      <c r="I81" s="12">
        <v>0</v>
      </c>
      <c r="J81" s="12">
        <v>3480</v>
      </c>
      <c r="K81" s="12">
        <v>0</v>
      </c>
      <c r="L81" s="12">
        <v>0</v>
      </c>
      <c r="M81" s="12">
        <v>3480</v>
      </c>
      <c r="N81" s="39">
        <v>0</v>
      </c>
    </row>
    <row r="82" spans="1:15" x14ac:dyDescent="0.3">
      <c r="A82" s="3"/>
      <c r="B82" s="3"/>
      <c r="C82" s="56">
        <v>43265.759027777778</v>
      </c>
      <c r="D82" s="11">
        <v>353</v>
      </c>
      <c r="E82" s="11"/>
      <c r="F82" s="56">
        <v>43265</v>
      </c>
      <c r="G82" s="11" t="s">
        <v>12</v>
      </c>
      <c r="H82" s="12">
        <v>3480</v>
      </c>
      <c r="I82" s="12">
        <v>3480</v>
      </c>
      <c r="J82" s="12">
        <v>0</v>
      </c>
      <c r="K82" s="12">
        <v>0</v>
      </c>
      <c r="L82" s="12">
        <v>0</v>
      </c>
      <c r="M82" s="12">
        <v>3480</v>
      </c>
      <c r="N82" s="39">
        <v>0</v>
      </c>
    </row>
    <row r="83" spans="1:15" x14ac:dyDescent="0.3">
      <c r="A83" s="3"/>
      <c r="B83" s="3"/>
      <c r="C83" s="56"/>
      <c r="D83" s="11"/>
      <c r="E83" s="11"/>
      <c r="F83" s="56"/>
      <c r="G83" s="11"/>
      <c r="H83" s="12"/>
      <c r="I83" s="16">
        <f t="shared" ref="I83:M83" si="13">SUM(I71:I82)</f>
        <v>3480</v>
      </c>
      <c r="J83" s="16">
        <f t="shared" si="13"/>
        <v>3480</v>
      </c>
      <c r="K83" s="16">
        <f t="shared" si="13"/>
        <v>3480</v>
      </c>
      <c r="L83" s="16">
        <f t="shared" si="13"/>
        <v>31320</v>
      </c>
      <c r="M83" s="16">
        <f t="shared" si="13"/>
        <v>41760</v>
      </c>
      <c r="N83" s="29">
        <f>SUM(N71:N82)</f>
        <v>0</v>
      </c>
      <c r="O83" s="3"/>
    </row>
    <row r="84" spans="1:15" x14ac:dyDescent="0.3">
      <c r="C84" s="57" t="s">
        <v>80</v>
      </c>
      <c r="D84" s="10"/>
      <c r="E84" s="10"/>
      <c r="F84" s="57"/>
      <c r="G84" s="10"/>
      <c r="H84" s="10"/>
      <c r="I84" s="10"/>
      <c r="J84" s="10"/>
      <c r="K84" s="10"/>
      <c r="L84" s="10"/>
      <c r="M84" s="10"/>
      <c r="N84" s="10"/>
      <c r="O84" s="3"/>
    </row>
    <row r="85" spans="1:15" x14ac:dyDescent="0.3">
      <c r="A85" s="3"/>
      <c r="B85" s="3"/>
      <c r="C85" s="56">
        <v>43236.466666666667</v>
      </c>
      <c r="D85" s="11">
        <v>319</v>
      </c>
      <c r="E85" s="11"/>
      <c r="F85" s="56">
        <v>43236</v>
      </c>
      <c r="G85" s="11" t="s">
        <v>12</v>
      </c>
      <c r="H85" s="12">
        <v>1160</v>
      </c>
      <c r="I85" s="12">
        <v>0</v>
      </c>
      <c r="J85" s="12">
        <v>1160</v>
      </c>
      <c r="K85" s="12">
        <v>0</v>
      </c>
      <c r="L85" s="12">
        <v>0</v>
      </c>
      <c r="M85" s="12">
        <v>1160</v>
      </c>
      <c r="N85" s="39">
        <v>0</v>
      </c>
    </row>
    <row r="86" spans="1:15" x14ac:dyDescent="0.3">
      <c r="A86" s="3"/>
      <c r="B86" s="3"/>
      <c r="C86" s="56">
        <v>43265.755555555559</v>
      </c>
      <c r="D86" s="11">
        <v>346</v>
      </c>
      <c r="E86" s="11"/>
      <c r="F86" s="56">
        <v>43265</v>
      </c>
      <c r="G86" s="11" t="s">
        <v>12</v>
      </c>
      <c r="H86" s="12">
        <v>1160</v>
      </c>
      <c r="I86" s="12">
        <v>1160</v>
      </c>
      <c r="J86" s="12">
        <v>0</v>
      </c>
      <c r="K86" s="12">
        <v>0</v>
      </c>
      <c r="L86" s="12">
        <v>0</v>
      </c>
      <c r="M86" s="12">
        <v>1160</v>
      </c>
      <c r="N86" s="39">
        <v>0</v>
      </c>
    </row>
    <row r="87" spans="1:15" x14ac:dyDescent="0.3">
      <c r="A87" s="3"/>
      <c r="B87" s="3"/>
      <c r="C87" s="56"/>
      <c r="D87" s="11"/>
      <c r="E87" s="11"/>
      <c r="F87" s="56"/>
      <c r="G87" s="11"/>
      <c r="H87" s="12"/>
      <c r="I87" s="16">
        <f t="shared" ref="I87:M87" si="14">SUM(I85:I86)</f>
        <v>1160</v>
      </c>
      <c r="J87" s="16">
        <f t="shared" si="14"/>
        <v>1160</v>
      </c>
      <c r="K87" s="16">
        <f t="shared" si="14"/>
        <v>0</v>
      </c>
      <c r="L87" s="16">
        <f t="shared" si="14"/>
        <v>0</v>
      </c>
      <c r="M87" s="16">
        <f t="shared" si="14"/>
        <v>2320</v>
      </c>
      <c r="N87" s="29">
        <f>SUM(N85:N86)</f>
        <v>0</v>
      </c>
      <c r="O87" s="3"/>
    </row>
    <row r="88" spans="1:15" x14ac:dyDescent="0.3">
      <c r="C88" s="57" t="s">
        <v>81</v>
      </c>
      <c r="D88" s="10"/>
      <c r="E88" s="10"/>
      <c r="F88" s="57"/>
      <c r="G88" s="10"/>
      <c r="H88" s="10"/>
      <c r="I88" s="10"/>
      <c r="J88" s="10"/>
      <c r="K88" s="10"/>
      <c r="L88" s="10"/>
      <c r="M88" s="10"/>
      <c r="N88" s="10"/>
      <c r="O88" s="3"/>
    </row>
    <row r="89" spans="1:15" x14ac:dyDescent="0.3">
      <c r="A89" s="3"/>
      <c r="B89" s="3"/>
      <c r="C89" s="56">
        <v>43236.467361111114</v>
      </c>
      <c r="D89" s="11">
        <v>320</v>
      </c>
      <c r="E89" s="11"/>
      <c r="F89" s="56">
        <v>43236</v>
      </c>
      <c r="G89" s="11" t="s">
        <v>12</v>
      </c>
      <c r="H89" s="12">
        <v>1160</v>
      </c>
      <c r="I89" s="12">
        <v>0</v>
      </c>
      <c r="J89" s="12">
        <v>1160</v>
      </c>
      <c r="K89" s="12">
        <v>0</v>
      </c>
      <c r="L89" s="12">
        <v>0</v>
      </c>
      <c r="M89" s="12">
        <v>1160</v>
      </c>
      <c r="N89" s="39">
        <v>0</v>
      </c>
    </row>
    <row r="90" spans="1:15" x14ac:dyDescent="0.3">
      <c r="A90" s="3"/>
      <c r="B90" s="3"/>
      <c r="C90" s="56">
        <v>43265.755555555559</v>
      </c>
      <c r="D90" s="11">
        <v>347</v>
      </c>
      <c r="E90" s="11"/>
      <c r="F90" s="56">
        <v>43265</v>
      </c>
      <c r="G90" s="11" t="s">
        <v>12</v>
      </c>
      <c r="H90" s="12">
        <v>1160</v>
      </c>
      <c r="I90" s="12">
        <v>1160</v>
      </c>
      <c r="J90" s="12">
        <v>0</v>
      </c>
      <c r="K90" s="12">
        <v>0</v>
      </c>
      <c r="L90" s="12">
        <v>0</v>
      </c>
      <c r="M90" s="12">
        <v>1160</v>
      </c>
      <c r="N90" s="39">
        <v>0</v>
      </c>
    </row>
    <row r="91" spans="1:15" x14ac:dyDescent="0.3">
      <c r="A91" s="3"/>
      <c r="B91" s="3"/>
      <c r="C91" s="56"/>
      <c r="D91" s="11"/>
      <c r="E91" s="11"/>
      <c r="F91" s="56"/>
      <c r="G91" s="11"/>
      <c r="H91" s="12"/>
      <c r="I91" s="16">
        <f t="shared" ref="I91:M91" si="15">SUM(I89:I90)</f>
        <v>1160</v>
      </c>
      <c r="J91" s="16">
        <f t="shared" si="15"/>
        <v>1160</v>
      </c>
      <c r="K91" s="16">
        <f t="shared" si="15"/>
        <v>0</v>
      </c>
      <c r="L91" s="16">
        <f t="shared" si="15"/>
        <v>0</v>
      </c>
      <c r="M91" s="16">
        <f t="shared" si="15"/>
        <v>2320</v>
      </c>
      <c r="N91" s="29">
        <f>SUM(N89:N90)</f>
        <v>0</v>
      </c>
      <c r="O91" s="3"/>
    </row>
    <row r="92" spans="1:15" x14ac:dyDescent="0.3">
      <c r="C92" s="57" t="s">
        <v>82</v>
      </c>
      <c r="D92" s="10"/>
      <c r="E92" s="10"/>
      <c r="F92" s="57"/>
      <c r="G92" s="10"/>
      <c r="H92" s="10"/>
      <c r="I92" s="10"/>
      <c r="J92" s="10"/>
      <c r="K92" s="10"/>
      <c r="L92" s="10"/>
      <c r="M92" s="10"/>
      <c r="N92" s="10"/>
      <c r="O92" s="3"/>
    </row>
    <row r="93" spans="1:15" x14ac:dyDescent="0.3">
      <c r="A93" s="3"/>
      <c r="B93" s="3"/>
      <c r="C93" s="56">
        <v>42506.330555555556</v>
      </c>
      <c r="D93" s="11" t="s">
        <v>29</v>
      </c>
      <c r="E93" s="11"/>
      <c r="F93" s="56">
        <v>42506.545752314814</v>
      </c>
      <c r="G93" s="11" t="s">
        <v>12</v>
      </c>
      <c r="H93" s="12">
        <v>2320</v>
      </c>
      <c r="I93" s="12">
        <v>0</v>
      </c>
      <c r="J93" s="12">
        <v>0</v>
      </c>
      <c r="K93" s="12">
        <v>0</v>
      </c>
      <c r="L93" s="12">
        <v>2320</v>
      </c>
      <c r="M93" s="12">
        <v>2320</v>
      </c>
      <c r="N93" s="39">
        <v>0</v>
      </c>
    </row>
    <row r="94" spans="1:15" x14ac:dyDescent="0.3">
      <c r="A94" s="3"/>
      <c r="B94" s="3"/>
      <c r="C94" s="56">
        <v>42751.347916666666</v>
      </c>
      <c r="D94" s="11" t="s">
        <v>30</v>
      </c>
      <c r="E94" s="11"/>
      <c r="F94" s="56">
        <v>42751.399907407409</v>
      </c>
      <c r="G94" s="11" t="s">
        <v>12</v>
      </c>
      <c r="H94" s="12">
        <v>2320</v>
      </c>
      <c r="I94" s="12">
        <v>0</v>
      </c>
      <c r="J94" s="12">
        <v>0</v>
      </c>
      <c r="K94" s="12">
        <v>0</v>
      </c>
      <c r="L94" s="12">
        <v>2320</v>
      </c>
      <c r="M94" s="12">
        <v>2320</v>
      </c>
      <c r="N94" s="39">
        <v>0</v>
      </c>
    </row>
    <row r="95" spans="1:15" x14ac:dyDescent="0.3">
      <c r="A95" s="3"/>
      <c r="B95" s="3"/>
      <c r="C95" s="56">
        <v>42810.511111111111</v>
      </c>
      <c r="D95" s="11" t="s">
        <v>31</v>
      </c>
      <c r="E95" s="11"/>
      <c r="F95" s="56">
        <v>42810.583414351851</v>
      </c>
      <c r="G95" s="11" t="s">
        <v>12</v>
      </c>
      <c r="H95" s="12">
        <v>2320</v>
      </c>
      <c r="I95" s="12">
        <v>0</v>
      </c>
      <c r="J95" s="12">
        <v>0</v>
      </c>
      <c r="K95" s="12">
        <v>0</v>
      </c>
      <c r="L95" s="12">
        <v>2320</v>
      </c>
      <c r="M95" s="12">
        <v>2320</v>
      </c>
      <c r="N95" s="39">
        <v>0</v>
      </c>
    </row>
    <row r="96" spans="1:15" x14ac:dyDescent="0.3">
      <c r="A96" s="3"/>
      <c r="B96" s="3"/>
      <c r="C96" s="56"/>
      <c r="D96" s="11"/>
      <c r="E96" s="11"/>
      <c r="F96" s="56"/>
      <c r="G96" s="11"/>
      <c r="H96" s="12"/>
      <c r="I96" s="16">
        <f t="shared" ref="I96:M96" si="16">SUM(I93:I95)</f>
        <v>0</v>
      </c>
      <c r="J96" s="16">
        <f t="shared" si="16"/>
        <v>0</v>
      </c>
      <c r="K96" s="16">
        <f t="shared" si="16"/>
        <v>0</v>
      </c>
      <c r="L96" s="16">
        <f t="shared" si="16"/>
        <v>6960</v>
      </c>
      <c r="M96" s="16">
        <f t="shared" si="16"/>
        <v>6960</v>
      </c>
      <c r="N96" s="29">
        <f>SUM(N93:N95)</f>
        <v>0</v>
      </c>
      <c r="O96" s="3"/>
    </row>
    <row r="97" spans="1:15" x14ac:dyDescent="0.3">
      <c r="C97" s="57" t="s">
        <v>83</v>
      </c>
      <c r="D97" s="10"/>
      <c r="E97" s="10"/>
      <c r="F97" s="57"/>
      <c r="G97" s="10"/>
      <c r="H97" s="10"/>
      <c r="I97" s="10"/>
      <c r="J97" s="10"/>
      <c r="K97" s="10"/>
      <c r="L97" s="10"/>
      <c r="M97" s="10"/>
      <c r="N97" s="10"/>
      <c r="O97" s="3"/>
    </row>
    <row r="98" spans="1:15" x14ac:dyDescent="0.3">
      <c r="A98" s="3"/>
      <c r="B98" s="3"/>
      <c r="C98" s="56">
        <v>43223.279861111114</v>
      </c>
      <c r="D98" s="11">
        <v>307</v>
      </c>
      <c r="E98" s="11"/>
      <c r="F98" s="56">
        <v>43223</v>
      </c>
      <c r="G98" s="11" t="s">
        <v>12</v>
      </c>
      <c r="H98" s="12">
        <v>3480</v>
      </c>
      <c r="I98" s="12">
        <v>0</v>
      </c>
      <c r="J98" s="12">
        <v>3480</v>
      </c>
      <c r="K98" s="12">
        <v>0</v>
      </c>
      <c r="L98" s="12">
        <v>0</v>
      </c>
      <c r="M98" s="12">
        <v>3480</v>
      </c>
      <c r="N98" s="39">
        <v>0</v>
      </c>
    </row>
    <row r="99" spans="1:15" x14ac:dyDescent="0.3">
      <c r="A99" s="3"/>
      <c r="B99" s="3"/>
      <c r="C99" s="56">
        <v>43234.513194444444</v>
      </c>
      <c r="D99" s="11">
        <v>312</v>
      </c>
      <c r="E99" s="11"/>
      <c r="F99" s="56">
        <v>43234</v>
      </c>
      <c r="G99" s="11" t="s">
        <v>12</v>
      </c>
      <c r="H99" s="12">
        <v>4756</v>
      </c>
      <c r="I99" s="12">
        <v>0</v>
      </c>
      <c r="J99" s="12">
        <v>4756</v>
      </c>
      <c r="K99" s="12">
        <v>0</v>
      </c>
      <c r="L99" s="12">
        <v>0</v>
      </c>
      <c r="M99" s="12">
        <v>4756</v>
      </c>
      <c r="N99" s="39">
        <v>0</v>
      </c>
    </row>
    <row r="100" spans="1:15" x14ac:dyDescent="0.3">
      <c r="A100" s="3"/>
      <c r="B100" s="3"/>
      <c r="C100" s="56">
        <v>43234.518055555556</v>
      </c>
      <c r="D100" s="11">
        <v>313</v>
      </c>
      <c r="E100" s="11"/>
      <c r="F100" s="56">
        <v>43234</v>
      </c>
      <c r="G100" s="11" t="s">
        <v>12</v>
      </c>
      <c r="H100" s="12">
        <v>27260</v>
      </c>
      <c r="I100" s="12">
        <v>0</v>
      </c>
      <c r="J100" s="12">
        <v>27260</v>
      </c>
      <c r="K100" s="12">
        <v>0</v>
      </c>
      <c r="L100" s="12">
        <v>0</v>
      </c>
      <c r="M100" s="12">
        <v>27260</v>
      </c>
      <c r="N100" s="39">
        <v>0</v>
      </c>
    </row>
    <row r="101" spans="1:15" x14ac:dyDescent="0.3">
      <c r="A101" s="3"/>
      <c r="B101" s="3"/>
      <c r="C101" s="56">
        <v>43243.46875</v>
      </c>
      <c r="D101" s="11">
        <v>334</v>
      </c>
      <c r="E101" s="11"/>
      <c r="F101" s="56">
        <v>43243</v>
      </c>
      <c r="G101" s="11" t="s">
        <v>12</v>
      </c>
      <c r="H101" s="12">
        <v>1143.18</v>
      </c>
      <c r="I101" s="12">
        <v>1143.18</v>
      </c>
      <c r="J101" s="12">
        <v>0</v>
      </c>
      <c r="K101" s="12">
        <v>0</v>
      </c>
      <c r="L101" s="12">
        <v>0</v>
      </c>
      <c r="M101" s="12">
        <v>1143.18</v>
      </c>
      <c r="N101" s="39">
        <v>0</v>
      </c>
    </row>
    <row r="102" spans="1:15" x14ac:dyDescent="0.3">
      <c r="A102" s="3"/>
      <c r="B102" s="3"/>
      <c r="C102" s="56">
        <v>43246.601388888892</v>
      </c>
      <c r="D102" s="11">
        <v>335</v>
      </c>
      <c r="E102" s="11"/>
      <c r="F102" s="56">
        <v>43246</v>
      </c>
      <c r="G102" s="11" t="s">
        <v>12</v>
      </c>
      <c r="H102" s="12">
        <v>27260</v>
      </c>
      <c r="I102" s="12">
        <v>27260</v>
      </c>
      <c r="J102" s="12">
        <v>0</v>
      </c>
      <c r="K102" s="12">
        <v>0</v>
      </c>
      <c r="L102" s="12">
        <v>0</v>
      </c>
      <c r="M102" s="12">
        <v>27260</v>
      </c>
      <c r="N102" s="39">
        <v>0</v>
      </c>
    </row>
    <row r="103" spans="1:15" x14ac:dyDescent="0.3">
      <c r="A103" s="3"/>
      <c r="B103" s="3"/>
      <c r="C103" s="56">
        <v>43264.461111111108</v>
      </c>
      <c r="D103" s="11">
        <v>339</v>
      </c>
      <c r="E103" s="11"/>
      <c r="F103" s="56">
        <v>43264</v>
      </c>
      <c r="G103" s="11" t="s">
        <v>12</v>
      </c>
      <c r="H103" s="12">
        <v>27260</v>
      </c>
      <c r="I103" s="12">
        <v>27260</v>
      </c>
      <c r="J103" s="12">
        <v>0</v>
      </c>
      <c r="K103" s="12">
        <v>0</v>
      </c>
      <c r="L103" s="12">
        <v>0</v>
      </c>
      <c r="M103" s="12">
        <v>27260</v>
      </c>
      <c r="N103" s="39">
        <v>0</v>
      </c>
    </row>
    <row r="104" spans="1:15" x14ac:dyDescent="0.3">
      <c r="A104" s="3"/>
      <c r="B104" s="3"/>
      <c r="C104" s="56">
        <v>43265.787499999999</v>
      </c>
      <c r="D104" s="11">
        <v>361</v>
      </c>
      <c r="E104" s="11"/>
      <c r="F104" s="56">
        <v>43265</v>
      </c>
      <c r="G104" s="11" t="s">
        <v>12</v>
      </c>
      <c r="H104" s="12">
        <v>1183.2</v>
      </c>
      <c r="I104" s="12">
        <v>1183.2</v>
      </c>
      <c r="J104" s="12">
        <v>0</v>
      </c>
      <c r="K104" s="12">
        <v>0</v>
      </c>
      <c r="L104" s="12">
        <v>0</v>
      </c>
      <c r="M104" s="12">
        <v>1183.2</v>
      </c>
      <c r="N104" s="39">
        <v>0</v>
      </c>
    </row>
    <row r="105" spans="1:15" x14ac:dyDescent="0.3">
      <c r="A105" s="3"/>
      <c r="B105" s="3"/>
      <c r="C105" s="56"/>
      <c r="D105" s="11"/>
      <c r="E105" s="11"/>
      <c r="F105" s="56"/>
      <c r="G105" s="11"/>
      <c r="H105" s="12"/>
      <c r="I105" s="16">
        <f t="shared" ref="I105:M105" si="17">SUM(I98:I104)</f>
        <v>56846.38</v>
      </c>
      <c r="J105" s="16">
        <f t="shared" si="17"/>
        <v>35496</v>
      </c>
      <c r="K105" s="16">
        <f t="shared" si="17"/>
        <v>0</v>
      </c>
      <c r="L105" s="16">
        <f t="shared" si="17"/>
        <v>0</v>
      </c>
      <c r="M105" s="16">
        <f t="shared" si="17"/>
        <v>92342.37999999999</v>
      </c>
      <c r="N105" s="29">
        <f>SUM(N98:N104)</f>
        <v>0</v>
      </c>
      <c r="O105" s="3"/>
    </row>
    <row r="106" spans="1:15" x14ac:dyDescent="0.3">
      <c r="C106" s="57" t="s">
        <v>84</v>
      </c>
      <c r="D106" s="10"/>
      <c r="E106" s="10"/>
      <c r="F106" s="57"/>
      <c r="G106" s="10"/>
      <c r="H106" s="10"/>
      <c r="I106" s="10"/>
      <c r="J106" s="10"/>
      <c r="K106" s="10"/>
      <c r="L106" s="10"/>
      <c r="M106" s="10"/>
      <c r="N106" s="10"/>
      <c r="O106" s="3"/>
    </row>
    <row r="107" spans="1:15" x14ac:dyDescent="0.3">
      <c r="A107" s="3"/>
      <c r="B107" s="3"/>
      <c r="C107" s="56">
        <v>43236.46875</v>
      </c>
      <c r="D107" s="11">
        <v>325</v>
      </c>
      <c r="E107" s="11"/>
      <c r="F107" s="56">
        <v>43236</v>
      </c>
      <c r="G107" s="11" t="s">
        <v>12</v>
      </c>
      <c r="H107" s="12">
        <v>1160</v>
      </c>
      <c r="I107" s="12">
        <v>0</v>
      </c>
      <c r="J107" s="12">
        <v>1160</v>
      </c>
      <c r="K107" s="12">
        <v>0</v>
      </c>
      <c r="L107" s="12">
        <v>0</v>
      </c>
      <c r="M107" s="12">
        <v>1160</v>
      </c>
      <c r="N107" s="39">
        <v>0</v>
      </c>
    </row>
    <row r="108" spans="1:15" x14ac:dyDescent="0.3">
      <c r="A108" s="3"/>
      <c r="B108" s="3"/>
      <c r="C108" s="56">
        <v>43265.759027777778</v>
      </c>
      <c r="D108" s="11">
        <v>352</v>
      </c>
      <c r="E108" s="11"/>
      <c r="F108" s="56">
        <v>43265</v>
      </c>
      <c r="G108" s="11" t="s">
        <v>12</v>
      </c>
      <c r="H108" s="12">
        <v>1160</v>
      </c>
      <c r="I108" s="12">
        <v>1160</v>
      </c>
      <c r="J108" s="12">
        <v>0</v>
      </c>
      <c r="K108" s="12">
        <v>0</v>
      </c>
      <c r="L108" s="12">
        <v>0</v>
      </c>
      <c r="M108" s="12">
        <v>1160</v>
      </c>
      <c r="N108" s="39">
        <v>0</v>
      </c>
    </row>
    <row r="109" spans="1:15" x14ac:dyDescent="0.3">
      <c r="A109" s="3"/>
      <c r="B109" s="3"/>
      <c r="C109" s="56"/>
      <c r="D109" s="11"/>
      <c r="E109" s="11"/>
      <c r="F109" s="56"/>
      <c r="G109" s="11"/>
      <c r="H109" s="12"/>
      <c r="I109" s="16">
        <f t="shared" ref="I109:M109" si="18">SUM(I107:I108)</f>
        <v>1160</v>
      </c>
      <c r="J109" s="16">
        <f t="shared" si="18"/>
        <v>1160</v>
      </c>
      <c r="K109" s="16">
        <f t="shared" si="18"/>
        <v>0</v>
      </c>
      <c r="L109" s="16">
        <f t="shared" si="18"/>
        <v>0</v>
      </c>
      <c r="M109" s="16">
        <f t="shared" si="18"/>
        <v>2320</v>
      </c>
      <c r="N109" s="29">
        <f>SUM(N107:N108)</f>
        <v>0</v>
      </c>
      <c r="O109" s="3"/>
    </row>
    <row r="110" spans="1:15" x14ac:dyDescent="0.3">
      <c r="C110" s="57" t="s">
        <v>85</v>
      </c>
      <c r="D110" s="10"/>
      <c r="E110" s="10"/>
      <c r="F110" s="57"/>
      <c r="G110" s="10"/>
      <c r="H110" s="10"/>
      <c r="I110" s="10"/>
      <c r="J110" s="10"/>
      <c r="K110" s="10"/>
      <c r="L110" s="10"/>
      <c r="M110" s="10"/>
      <c r="N110" s="10"/>
      <c r="O110" s="3"/>
    </row>
    <row r="111" spans="1:15" x14ac:dyDescent="0.3">
      <c r="A111" s="3"/>
      <c r="B111" s="3"/>
      <c r="C111" s="56">
        <v>42052.73333333333</v>
      </c>
      <c r="D111" s="11" t="s">
        <v>33</v>
      </c>
      <c r="E111" s="11"/>
      <c r="F111" s="56">
        <v>42052</v>
      </c>
      <c r="G111" s="11" t="s">
        <v>12</v>
      </c>
      <c r="H111" s="12">
        <v>6399.3</v>
      </c>
      <c r="I111" s="12">
        <v>0</v>
      </c>
      <c r="J111" s="12">
        <v>0</v>
      </c>
      <c r="K111" s="12">
        <v>0</v>
      </c>
      <c r="L111" s="12">
        <v>6399.3</v>
      </c>
      <c r="M111" s="12">
        <v>6399.3</v>
      </c>
      <c r="N111" s="39">
        <f>M111</f>
        <v>6399.3</v>
      </c>
    </row>
    <row r="112" spans="1:15" x14ac:dyDescent="0.3">
      <c r="A112" s="3"/>
      <c r="B112" s="3"/>
      <c r="C112" s="56">
        <v>42062.734027777777</v>
      </c>
      <c r="D112" s="11" t="s">
        <v>34</v>
      </c>
      <c r="E112" s="11"/>
      <c r="F112" s="56">
        <v>42062</v>
      </c>
      <c r="G112" s="11" t="s">
        <v>12</v>
      </c>
      <c r="H112" s="12">
        <v>2753.84</v>
      </c>
      <c r="I112" s="12">
        <v>0</v>
      </c>
      <c r="J112" s="12">
        <v>0</v>
      </c>
      <c r="K112" s="12">
        <v>0</v>
      </c>
      <c r="L112" s="12">
        <v>2753.84</v>
      </c>
      <c r="M112" s="12">
        <v>2753.84</v>
      </c>
      <c r="N112" s="39">
        <f t="shared" ref="N112:N122" si="19">M112</f>
        <v>2753.84</v>
      </c>
    </row>
    <row r="113" spans="1:14" x14ac:dyDescent="0.3">
      <c r="A113" s="3"/>
      <c r="B113" s="3"/>
      <c r="C113" s="56">
        <v>42077.734722222223</v>
      </c>
      <c r="D113" s="11" t="s">
        <v>35</v>
      </c>
      <c r="E113" s="11"/>
      <c r="F113" s="56">
        <v>42077</v>
      </c>
      <c r="G113" s="11" t="s">
        <v>12</v>
      </c>
      <c r="H113" s="12">
        <v>13920</v>
      </c>
      <c r="I113" s="12">
        <v>0</v>
      </c>
      <c r="J113" s="12">
        <v>0</v>
      </c>
      <c r="K113" s="12">
        <v>0</v>
      </c>
      <c r="L113" s="12">
        <v>13920</v>
      </c>
      <c r="M113" s="12">
        <v>13920</v>
      </c>
      <c r="N113" s="39">
        <f t="shared" si="19"/>
        <v>13920</v>
      </c>
    </row>
    <row r="114" spans="1:14" x14ac:dyDescent="0.3">
      <c r="A114" s="3"/>
      <c r="B114" s="3"/>
      <c r="C114" s="56">
        <v>42077.736111111109</v>
      </c>
      <c r="D114" s="11" t="s">
        <v>36</v>
      </c>
      <c r="E114" s="11"/>
      <c r="F114" s="56">
        <v>42077</v>
      </c>
      <c r="G114" s="11" t="s">
        <v>12</v>
      </c>
      <c r="H114" s="12">
        <v>3549.65</v>
      </c>
      <c r="I114" s="12">
        <v>0</v>
      </c>
      <c r="J114" s="12">
        <v>0</v>
      </c>
      <c r="K114" s="12">
        <v>0</v>
      </c>
      <c r="L114" s="12">
        <v>3549.65</v>
      </c>
      <c r="M114" s="12">
        <v>3549.65</v>
      </c>
      <c r="N114" s="39">
        <f t="shared" si="19"/>
        <v>3549.65</v>
      </c>
    </row>
    <row r="115" spans="1:14" x14ac:dyDescent="0.3">
      <c r="A115" s="3"/>
      <c r="B115" s="3"/>
      <c r="C115" s="56">
        <v>42092.738194444442</v>
      </c>
      <c r="D115" s="11" t="s">
        <v>37</v>
      </c>
      <c r="E115" s="11"/>
      <c r="F115" s="56">
        <v>42092</v>
      </c>
      <c r="G115" s="11" t="s">
        <v>12</v>
      </c>
      <c r="H115" s="12">
        <v>11600</v>
      </c>
      <c r="I115" s="12">
        <v>0</v>
      </c>
      <c r="J115" s="12">
        <v>0</v>
      </c>
      <c r="K115" s="12">
        <v>0</v>
      </c>
      <c r="L115" s="12">
        <v>11600</v>
      </c>
      <c r="M115" s="12">
        <v>11600</v>
      </c>
      <c r="N115" s="39">
        <f t="shared" si="19"/>
        <v>11600</v>
      </c>
    </row>
    <row r="116" spans="1:14" x14ac:dyDescent="0.3">
      <c r="A116" s="3"/>
      <c r="B116" s="3"/>
      <c r="C116" s="56">
        <v>42111.739583333336</v>
      </c>
      <c r="D116" s="11" t="s">
        <v>38</v>
      </c>
      <c r="E116" s="11"/>
      <c r="F116" s="56">
        <v>42111</v>
      </c>
      <c r="G116" s="11" t="s">
        <v>12</v>
      </c>
      <c r="H116" s="12">
        <v>13920</v>
      </c>
      <c r="I116" s="12">
        <v>0</v>
      </c>
      <c r="J116" s="12">
        <v>0</v>
      </c>
      <c r="K116" s="12">
        <v>0</v>
      </c>
      <c r="L116" s="12">
        <v>13920</v>
      </c>
      <c r="M116" s="12">
        <v>13920</v>
      </c>
      <c r="N116" s="39">
        <f t="shared" si="19"/>
        <v>13920</v>
      </c>
    </row>
    <row r="117" spans="1:14" x14ac:dyDescent="0.3">
      <c r="A117" s="3"/>
      <c r="B117" s="3"/>
      <c r="C117" s="56">
        <v>42146.739583333336</v>
      </c>
      <c r="D117" s="11" t="s">
        <v>39</v>
      </c>
      <c r="E117" s="11"/>
      <c r="F117" s="56">
        <v>42146</v>
      </c>
      <c r="G117" s="11" t="s">
        <v>12</v>
      </c>
      <c r="H117" s="12">
        <v>13920</v>
      </c>
      <c r="I117" s="12">
        <v>0</v>
      </c>
      <c r="J117" s="12">
        <v>0</v>
      </c>
      <c r="K117" s="12">
        <v>0</v>
      </c>
      <c r="L117" s="12">
        <v>13920</v>
      </c>
      <c r="M117" s="12">
        <v>13920</v>
      </c>
      <c r="N117" s="39">
        <f t="shared" si="19"/>
        <v>13920</v>
      </c>
    </row>
    <row r="118" spans="1:14" x14ac:dyDescent="0.3">
      <c r="A118" s="3"/>
      <c r="B118" s="3"/>
      <c r="C118" s="56">
        <v>42174.740972222222</v>
      </c>
      <c r="D118" s="11" t="s">
        <v>40</v>
      </c>
      <c r="E118" s="11"/>
      <c r="F118" s="56">
        <v>42174</v>
      </c>
      <c r="G118" s="11" t="s">
        <v>12</v>
      </c>
      <c r="H118" s="12">
        <v>13920</v>
      </c>
      <c r="I118" s="12">
        <v>0</v>
      </c>
      <c r="J118" s="12">
        <v>0</v>
      </c>
      <c r="K118" s="12">
        <v>0</v>
      </c>
      <c r="L118" s="12">
        <v>13920</v>
      </c>
      <c r="M118" s="12">
        <v>13920</v>
      </c>
      <c r="N118" s="39">
        <f t="shared" si="19"/>
        <v>13920</v>
      </c>
    </row>
    <row r="119" spans="1:14" x14ac:dyDescent="0.3">
      <c r="A119" s="3"/>
      <c r="B119" s="3"/>
      <c r="C119" s="56">
        <v>42326.741666666669</v>
      </c>
      <c r="D119" s="11" t="s">
        <v>41</v>
      </c>
      <c r="E119" s="11"/>
      <c r="F119" s="56">
        <v>42326</v>
      </c>
      <c r="G119" s="11" t="s">
        <v>12</v>
      </c>
      <c r="H119" s="12">
        <v>6960</v>
      </c>
      <c r="I119" s="12">
        <v>0</v>
      </c>
      <c r="J119" s="12">
        <v>0</v>
      </c>
      <c r="K119" s="12">
        <v>0</v>
      </c>
      <c r="L119" s="12">
        <v>6960</v>
      </c>
      <c r="M119" s="12">
        <v>6960</v>
      </c>
      <c r="N119" s="39">
        <f t="shared" si="19"/>
        <v>6960</v>
      </c>
    </row>
    <row r="120" spans="1:14" x14ac:dyDescent="0.3">
      <c r="A120" s="3"/>
      <c r="B120" s="3"/>
      <c r="C120" s="56">
        <v>42326.742361111108</v>
      </c>
      <c r="D120" s="11" t="s">
        <v>42</v>
      </c>
      <c r="E120" s="11"/>
      <c r="F120" s="56">
        <v>42326</v>
      </c>
      <c r="G120" s="11" t="s">
        <v>12</v>
      </c>
      <c r="H120" s="12">
        <v>3809.44</v>
      </c>
      <c r="I120" s="12">
        <v>0</v>
      </c>
      <c r="J120" s="12">
        <v>0</v>
      </c>
      <c r="K120" s="12">
        <v>0</v>
      </c>
      <c r="L120" s="12">
        <v>3809.44</v>
      </c>
      <c r="M120" s="12">
        <v>3809.44</v>
      </c>
      <c r="N120" s="39">
        <f t="shared" si="19"/>
        <v>3809.44</v>
      </c>
    </row>
    <row r="121" spans="1:14" x14ac:dyDescent="0.3">
      <c r="A121" s="3"/>
      <c r="B121" s="3"/>
      <c r="C121" s="56">
        <v>42356.742361111108</v>
      </c>
      <c r="D121" s="11" t="s">
        <v>43</v>
      </c>
      <c r="E121" s="11"/>
      <c r="F121" s="56">
        <v>42356</v>
      </c>
      <c r="G121" s="11" t="s">
        <v>12</v>
      </c>
      <c r="H121" s="12">
        <v>6960</v>
      </c>
      <c r="I121" s="12">
        <v>0</v>
      </c>
      <c r="J121" s="12">
        <v>0</v>
      </c>
      <c r="K121" s="12">
        <v>0</v>
      </c>
      <c r="L121" s="12">
        <v>6960</v>
      </c>
      <c r="M121" s="12">
        <v>6960</v>
      </c>
      <c r="N121" s="39">
        <f t="shared" si="19"/>
        <v>6960</v>
      </c>
    </row>
    <row r="122" spans="1:14" x14ac:dyDescent="0.3">
      <c r="A122" s="3"/>
      <c r="B122" s="3"/>
      <c r="C122" s="56">
        <v>42356.743055555555</v>
      </c>
      <c r="D122" s="11" t="s">
        <v>44</v>
      </c>
      <c r="E122" s="11"/>
      <c r="F122" s="56">
        <v>42356</v>
      </c>
      <c r="G122" s="11" t="s">
        <v>12</v>
      </c>
      <c r="H122" s="12">
        <v>2799.08</v>
      </c>
      <c r="I122" s="12">
        <v>0</v>
      </c>
      <c r="J122" s="12">
        <v>0</v>
      </c>
      <c r="K122" s="12">
        <v>0</v>
      </c>
      <c r="L122" s="12">
        <v>2799.08</v>
      </c>
      <c r="M122" s="12">
        <v>2799.08</v>
      </c>
      <c r="N122" s="39">
        <f t="shared" si="19"/>
        <v>2799.08</v>
      </c>
    </row>
    <row r="123" spans="1:14" x14ac:dyDescent="0.3">
      <c r="A123" s="3"/>
      <c r="B123" s="3"/>
      <c r="C123" s="56">
        <v>42387.411805555559</v>
      </c>
      <c r="D123" s="11" t="s">
        <v>45</v>
      </c>
      <c r="E123" s="11"/>
      <c r="F123" s="56">
        <v>42387.531192129631</v>
      </c>
      <c r="G123" s="11" t="s">
        <v>12</v>
      </c>
      <c r="H123" s="12">
        <v>6960</v>
      </c>
      <c r="I123" s="12">
        <v>0</v>
      </c>
      <c r="J123" s="12">
        <v>0</v>
      </c>
      <c r="K123" s="12">
        <v>0</v>
      </c>
      <c r="L123" s="12">
        <v>6960</v>
      </c>
      <c r="M123" s="12">
        <v>6960</v>
      </c>
      <c r="N123" s="39">
        <v>0</v>
      </c>
    </row>
    <row r="124" spans="1:14" x14ac:dyDescent="0.3">
      <c r="A124" s="3"/>
      <c r="B124" s="3"/>
      <c r="C124" s="56">
        <v>42419.234722222223</v>
      </c>
      <c r="D124" s="11" t="s">
        <v>46</v>
      </c>
      <c r="E124" s="11"/>
      <c r="F124" s="56">
        <v>42419.592939814815</v>
      </c>
      <c r="G124" s="11" t="s">
        <v>12</v>
      </c>
      <c r="H124" s="12">
        <v>2707.41</v>
      </c>
      <c r="I124" s="12">
        <v>0</v>
      </c>
      <c r="J124" s="12">
        <v>0</v>
      </c>
      <c r="K124" s="12">
        <v>0</v>
      </c>
      <c r="L124" s="12">
        <v>2707.41</v>
      </c>
      <c r="M124" s="12">
        <v>2707.41</v>
      </c>
      <c r="N124" s="39">
        <v>0</v>
      </c>
    </row>
    <row r="125" spans="1:14" x14ac:dyDescent="0.3">
      <c r="A125" s="3"/>
      <c r="B125" s="3"/>
      <c r="C125" s="56">
        <v>42419.234722222223</v>
      </c>
      <c r="D125" s="11" t="s">
        <v>47</v>
      </c>
      <c r="E125" s="11"/>
      <c r="F125" s="56">
        <v>42419.592037037037</v>
      </c>
      <c r="G125" s="11" t="s">
        <v>12</v>
      </c>
      <c r="H125" s="12">
        <v>11088.74</v>
      </c>
      <c r="I125" s="12">
        <v>0</v>
      </c>
      <c r="J125" s="12">
        <v>0</v>
      </c>
      <c r="K125" s="12">
        <v>0</v>
      </c>
      <c r="L125" s="12">
        <v>11088.74</v>
      </c>
      <c r="M125" s="12">
        <v>11088.74</v>
      </c>
      <c r="N125" s="39">
        <v>0</v>
      </c>
    </row>
    <row r="126" spans="1:14" x14ac:dyDescent="0.3">
      <c r="A126" s="3"/>
      <c r="B126" s="3"/>
      <c r="C126" s="56">
        <v>42419.234722222223</v>
      </c>
      <c r="D126" s="11" t="s">
        <v>48</v>
      </c>
      <c r="E126" s="11"/>
      <c r="F126" s="56">
        <v>42419.591446759259</v>
      </c>
      <c r="G126" s="11" t="s">
        <v>12</v>
      </c>
      <c r="H126" s="12">
        <v>6960</v>
      </c>
      <c r="I126" s="12">
        <v>0</v>
      </c>
      <c r="J126" s="12">
        <v>0</v>
      </c>
      <c r="K126" s="12">
        <v>0</v>
      </c>
      <c r="L126" s="12">
        <v>6960</v>
      </c>
      <c r="M126" s="12">
        <v>6960</v>
      </c>
      <c r="N126" s="39">
        <v>0</v>
      </c>
    </row>
    <row r="127" spans="1:14" x14ac:dyDescent="0.3">
      <c r="A127" s="3"/>
      <c r="B127" s="3"/>
      <c r="C127" s="56">
        <v>42448.329861111109</v>
      </c>
      <c r="D127" s="11" t="s">
        <v>49</v>
      </c>
      <c r="E127" s="11"/>
      <c r="F127" s="56">
        <v>42448.496666666666</v>
      </c>
      <c r="G127" s="11" t="s">
        <v>12</v>
      </c>
      <c r="H127" s="12">
        <v>2645.96</v>
      </c>
      <c r="I127" s="12">
        <v>0</v>
      </c>
      <c r="J127" s="12">
        <v>0</v>
      </c>
      <c r="K127" s="12">
        <v>0</v>
      </c>
      <c r="L127" s="12">
        <v>2645.96</v>
      </c>
      <c r="M127" s="12">
        <v>2645.96</v>
      </c>
      <c r="N127" s="39">
        <v>0</v>
      </c>
    </row>
    <row r="128" spans="1:14" x14ac:dyDescent="0.3">
      <c r="A128" s="3"/>
      <c r="B128" s="3"/>
      <c r="C128" s="56">
        <v>42448.348611111112</v>
      </c>
      <c r="D128" s="11" t="s">
        <v>50</v>
      </c>
      <c r="E128" s="11"/>
      <c r="F128" s="56">
        <v>42448.494050925925</v>
      </c>
      <c r="G128" s="11" t="s">
        <v>12</v>
      </c>
      <c r="H128" s="12">
        <v>6960</v>
      </c>
      <c r="I128" s="12">
        <v>0</v>
      </c>
      <c r="J128" s="12">
        <v>0</v>
      </c>
      <c r="K128" s="12">
        <v>0</v>
      </c>
      <c r="L128" s="12">
        <v>6960</v>
      </c>
      <c r="M128" s="12">
        <v>6960</v>
      </c>
      <c r="N128" s="39">
        <v>0</v>
      </c>
    </row>
    <row r="129" spans="1:14" x14ac:dyDescent="0.3">
      <c r="A129" s="3"/>
      <c r="B129" s="3"/>
      <c r="C129" s="56">
        <v>42479.348611111112</v>
      </c>
      <c r="D129" s="11" t="s">
        <v>51</v>
      </c>
      <c r="E129" s="11"/>
      <c r="F129" s="56">
        <v>42479.246620370373</v>
      </c>
      <c r="G129" s="11" t="s">
        <v>12</v>
      </c>
      <c r="H129" s="12">
        <v>6960</v>
      </c>
      <c r="I129" s="12">
        <v>0</v>
      </c>
      <c r="J129" s="12">
        <v>0</v>
      </c>
      <c r="K129" s="12">
        <v>0</v>
      </c>
      <c r="L129" s="12">
        <v>6960</v>
      </c>
      <c r="M129" s="12">
        <v>6960</v>
      </c>
      <c r="N129" s="39">
        <v>0</v>
      </c>
    </row>
    <row r="130" spans="1:14" x14ac:dyDescent="0.3">
      <c r="A130" s="3"/>
      <c r="B130" s="3"/>
      <c r="C130" s="56">
        <v>42521.330555555556</v>
      </c>
      <c r="D130" s="11" t="s">
        <v>52</v>
      </c>
      <c r="E130" s="11"/>
      <c r="F130" s="56">
        <v>42521.628125000003</v>
      </c>
      <c r="G130" s="11" t="s">
        <v>12</v>
      </c>
      <c r="H130" s="12">
        <v>3578</v>
      </c>
      <c r="I130" s="12">
        <v>0</v>
      </c>
      <c r="J130" s="12">
        <v>0</v>
      </c>
      <c r="K130" s="12">
        <v>0</v>
      </c>
      <c r="L130" s="12">
        <v>3578</v>
      </c>
      <c r="M130" s="12">
        <v>3578</v>
      </c>
      <c r="N130" s="39">
        <v>0</v>
      </c>
    </row>
    <row r="131" spans="1:14" x14ac:dyDescent="0.3">
      <c r="A131" s="3"/>
      <c r="B131" s="3"/>
      <c r="C131" s="56">
        <v>42521.330555555556</v>
      </c>
      <c r="D131" s="11" t="s">
        <v>53</v>
      </c>
      <c r="E131" s="11"/>
      <c r="F131" s="56">
        <v>42521.62736111111</v>
      </c>
      <c r="G131" s="11" t="s">
        <v>12</v>
      </c>
      <c r="H131" s="12">
        <v>2786.88</v>
      </c>
      <c r="I131" s="12">
        <v>0</v>
      </c>
      <c r="J131" s="12">
        <v>0</v>
      </c>
      <c r="K131" s="12">
        <v>0</v>
      </c>
      <c r="L131" s="12">
        <v>2786.88</v>
      </c>
      <c r="M131" s="12">
        <v>2786.88</v>
      </c>
      <c r="N131" s="39">
        <v>0</v>
      </c>
    </row>
    <row r="132" spans="1:14" x14ac:dyDescent="0.3">
      <c r="A132" s="3"/>
      <c r="B132" s="3"/>
      <c r="C132" s="56">
        <v>42521.348611111112</v>
      </c>
      <c r="D132" s="11" t="s">
        <v>54</v>
      </c>
      <c r="E132" s="11"/>
      <c r="F132" s="56">
        <v>42521.621238425927</v>
      </c>
      <c r="G132" s="11" t="s">
        <v>12</v>
      </c>
      <c r="H132" s="12">
        <v>6960</v>
      </c>
      <c r="I132" s="12">
        <v>0</v>
      </c>
      <c r="J132" s="12">
        <v>0</v>
      </c>
      <c r="K132" s="12">
        <v>0</v>
      </c>
      <c r="L132" s="12">
        <v>6960</v>
      </c>
      <c r="M132" s="12">
        <v>6960</v>
      </c>
      <c r="N132" s="39">
        <v>0</v>
      </c>
    </row>
    <row r="133" spans="1:14" x14ac:dyDescent="0.3">
      <c r="A133" s="3"/>
      <c r="B133" s="3"/>
      <c r="C133" s="56">
        <v>42521.348611111112</v>
      </c>
      <c r="D133" s="11" t="s">
        <v>55</v>
      </c>
      <c r="E133" s="11"/>
      <c r="F133" s="56">
        <v>42521.634004629632</v>
      </c>
      <c r="G133" s="11" t="s">
        <v>12</v>
      </c>
      <c r="H133" s="12">
        <v>33060</v>
      </c>
      <c r="I133" s="12">
        <v>0</v>
      </c>
      <c r="J133" s="12">
        <v>0</v>
      </c>
      <c r="K133" s="12">
        <v>0</v>
      </c>
      <c r="L133" s="12">
        <v>33060</v>
      </c>
      <c r="M133" s="12">
        <v>33060</v>
      </c>
      <c r="N133" s="39">
        <v>0</v>
      </c>
    </row>
    <row r="134" spans="1:14" x14ac:dyDescent="0.3">
      <c r="A134" s="3"/>
      <c r="B134" s="3"/>
      <c r="C134" s="56">
        <v>42535.330555555556</v>
      </c>
      <c r="D134" s="11" t="s">
        <v>56</v>
      </c>
      <c r="E134" s="11"/>
      <c r="F134" s="56">
        <v>42535.702222222222</v>
      </c>
      <c r="G134" s="11" t="s">
        <v>12</v>
      </c>
      <c r="H134" s="12">
        <v>6960</v>
      </c>
      <c r="I134" s="12">
        <v>0</v>
      </c>
      <c r="J134" s="12">
        <v>0</v>
      </c>
      <c r="K134" s="12">
        <v>0</v>
      </c>
      <c r="L134" s="12">
        <v>6960</v>
      </c>
      <c r="M134" s="12">
        <v>6960</v>
      </c>
      <c r="N134" s="39">
        <v>0</v>
      </c>
    </row>
    <row r="135" spans="1:14" x14ac:dyDescent="0.3">
      <c r="A135" s="3"/>
      <c r="B135" s="3"/>
      <c r="C135" s="56">
        <v>42628.348611111112</v>
      </c>
      <c r="D135" s="11" t="s">
        <v>57</v>
      </c>
      <c r="E135" s="11"/>
      <c r="F135" s="56">
        <v>42628.732685185183</v>
      </c>
      <c r="G135" s="11" t="s">
        <v>12</v>
      </c>
      <c r="H135" s="12">
        <v>2645.96</v>
      </c>
      <c r="I135" s="12">
        <v>0</v>
      </c>
      <c r="J135" s="12">
        <v>0</v>
      </c>
      <c r="K135" s="12">
        <v>0</v>
      </c>
      <c r="L135" s="12">
        <v>905.95</v>
      </c>
      <c r="M135" s="12">
        <v>905.95</v>
      </c>
      <c r="N135" s="39">
        <v>0</v>
      </c>
    </row>
    <row r="136" spans="1:14" x14ac:dyDescent="0.3">
      <c r="A136" s="3"/>
      <c r="B136" s="3"/>
      <c r="C136" s="56">
        <v>43089.383333333331</v>
      </c>
      <c r="D136" s="11">
        <v>193</v>
      </c>
      <c r="E136" s="11"/>
      <c r="F136" s="56">
        <v>43089</v>
      </c>
      <c r="G136" s="11" t="s">
        <v>12</v>
      </c>
      <c r="H136" s="12">
        <v>2900</v>
      </c>
      <c r="I136" s="12">
        <v>0</v>
      </c>
      <c r="J136" s="12">
        <v>0</v>
      </c>
      <c r="K136" s="12">
        <v>0</v>
      </c>
      <c r="L136" s="12">
        <v>2900</v>
      </c>
      <c r="M136" s="12">
        <v>2900</v>
      </c>
      <c r="N136" s="39">
        <v>0</v>
      </c>
    </row>
    <row r="137" spans="1:14" x14ac:dyDescent="0.3">
      <c r="A137" s="3"/>
      <c r="B137" s="3"/>
      <c r="C137" s="56">
        <v>43116.511805555558</v>
      </c>
      <c r="D137" s="11">
        <v>214</v>
      </c>
      <c r="E137" s="11"/>
      <c r="F137" s="56">
        <v>43116</v>
      </c>
      <c r="G137" s="11" t="s">
        <v>12</v>
      </c>
      <c r="H137" s="12">
        <v>755.16</v>
      </c>
      <c r="I137" s="12">
        <v>0</v>
      </c>
      <c r="J137" s="12">
        <v>0</v>
      </c>
      <c r="K137" s="12">
        <v>0</v>
      </c>
      <c r="L137" s="12">
        <v>755.16</v>
      </c>
      <c r="M137" s="12">
        <v>755.16</v>
      </c>
      <c r="N137" s="39">
        <v>0</v>
      </c>
    </row>
    <row r="138" spans="1:14" x14ac:dyDescent="0.3">
      <c r="A138" s="3"/>
      <c r="B138" s="3"/>
      <c r="C138" s="56">
        <v>43158.52847222222</v>
      </c>
      <c r="D138" s="11">
        <v>249</v>
      </c>
      <c r="E138" s="11"/>
      <c r="F138" s="56">
        <v>43158</v>
      </c>
      <c r="G138" s="11" t="s">
        <v>12</v>
      </c>
      <c r="H138" s="12">
        <v>3226.09</v>
      </c>
      <c r="I138" s="12">
        <v>0</v>
      </c>
      <c r="J138" s="12">
        <v>0</v>
      </c>
      <c r="K138" s="12">
        <v>0</v>
      </c>
      <c r="L138" s="12">
        <v>3226.09</v>
      </c>
      <c r="M138" s="12">
        <v>3226.09</v>
      </c>
      <c r="N138" s="39">
        <v>0</v>
      </c>
    </row>
    <row r="139" spans="1:14" x14ac:dyDescent="0.3">
      <c r="A139" s="3"/>
      <c r="B139" s="3"/>
      <c r="C139" s="56">
        <v>43206.34375</v>
      </c>
      <c r="D139" s="11">
        <v>282</v>
      </c>
      <c r="E139" s="11"/>
      <c r="F139" s="56">
        <v>43206</v>
      </c>
      <c r="G139" s="11" t="s">
        <v>12</v>
      </c>
      <c r="H139" s="12">
        <v>8700</v>
      </c>
      <c r="I139" s="12">
        <v>0</v>
      </c>
      <c r="J139" s="12">
        <v>0</v>
      </c>
      <c r="K139" s="12">
        <v>8700</v>
      </c>
      <c r="L139" s="12">
        <v>0</v>
      </c>
      <c r="M139" s="12">
        <v>8700</v>
      </c>
      <c r="N139" s="39">
        <v>0</v>
      </c>
    </row>
    <row r="140" spans="1:14" x14ac:dyDescent="0.3">
      <c r="A140" s="3"/>
      <c r="B140" s="3"/>
      <c r="C140" s="56">
        <v>43217.695138888892</v>
      </c>
      <c r="D140" s="11">
        <v>304</v>
      </c>
      <c r="E140" s="11"/>
      <c r="F140" s="56">
        <v>43217</v>
      </c>
      <c r="G140" s="11" t="s">
        <v>12</v>
      </c>
      <c r="H140" s="12">
        <v>837.17</v>
      </c>
      <c r="I140" s="12">
        <v>0</v>
      </c>
      <c r="J140" s="12">
        <v>837.17</v>
      </c>
      <c r="K140" s="12">
        <v>0</v>
      </c>
      <c r="L140" s="12">
        <v>0</v>
      </c>
      <c r="M140" s="12">
        <v>837.17</v>
      </c>
      <c r="N140" s="39">
        <v>0</v>
      </c>
    </row>
    <row r="141" spans="1:14" x14ac:dyDescent="0.3">
      <c r="A141" s="3"/>
      <c r="B141" s="3"/>
      <c r="C141" s="56">
        <v>43217.695833333331</v>
      </c>
      <c r="D141" s="11">
        <v>305</v>
      </c>
      <c r="E141" s="11"/>
      <c r="F141" s="56">
        <v>43217</v>
      </c>
      <c r="G141" s="11" t="s">
        <v>12</v>
      </c>
      <c r="H141" s="12">
        <v>8700</v>
      </c>
      <c r="I141" s="12">
        <v>0</v>
      </c>
      <c r="J141" s="12">
        <v>8700</v>
      </c>
      <c r="K141" s="12">
        <v>0</v>
      </c>
      <c r="L141" s="12">
        <v>0</v>
      </c>
      <c r="M141" s="12">
        <v>8700</v>
      </c>
      <c r="N141" s="39">
        <v>0</v>
      </c>
    </row>
    <row r="142" spans="1:14" x14ac:dyDescent="0.3">
      <c r="A142" s="3"/>
      <c r="B142" s="3"/>
      <c r="C142" s="56">
        <v>43217.699305555558</v>
      </c>
      <c r="D142" s="11">
        <v>306</v>
      </c>
      <c r="E142" s="11"/>
      <c r="F142" s="56">
        <v>43217</v>
      </c>
      <c r="G142" s="11" t="s">
        <v>12</v>
      </c>
      <c r="H142" s="12">
        <v>840.65</v>
      </c>
      <c r="I142" s="12">
        <v>0</v>
      </c>
      <c r="J142" s="12">
        <v>840.65</v>
      </c>
      <c r="K142" s="12">
        <v>0</v>
      </c>
      <c r="L142" s="12">
        <v>0</v>
      </c>
      <c r="M142" s="12">
        <v>840.65</v>
      </c>
      <c r="N142" s="39">
        <v>0</v>
      </c>
    </row>
    <row r="143" spans="1:14" x14ac:dyDescent="0.3">
      <c r="A143" s="3"/>
      <c r="B143" s="3"/>
      <c r="C143" s="56">
        <v>43223.28125</v>
      </c>
      <c r="D143" s="11">
        <v>308</v>
      </c>
      <c r="E143" s="11"/>
      <c r="F143" s="56">
        <v>43223</v>
      </c>
      <c r="G143" s="11" t="s">
        <v>12</v>
      </c>
      <c r="H143" s="12">
        <v>5087.88</v>
      </c>
      <c r="I143" s="12">
        <v>0</v>
      </c>
      <c r="J143" s="12">
        <v>5087.88</v>
      </c>
      <c r="K143" s="12">
        <v>0</v>
      </c>
      <c r="L143" s="12">
        <v>0</v>
      </c>
      <c r="M143" s="12">
        <v>5087.88</v>
      </c>
      <c r="N143" s="39">
        <v>0</v>
      </c>
    </row>
    <row r="144" spans="1:14" x14ac:dyDescent="0.3">
      <c r="A144" s="3"/>
      <c r="B144" s="3"/>
      <c r="C144" s="56">
        <v>43236.463888888888</v>
      </c>
      <c r="D144" s="11">
        <v>314</v>
      </c>
      <c r="E144" s="11"/>
      <c r="F144" s="56">
        <v>43236</v>
      </c>
      <c r="G144" s="11" t="s">
        <v>12</v>
      </c>
      <c r="H144" s="12">
        <v>8700</v>
      </c>
      <c r="I144" s="12">
        <v>0</v>
      </c>
      <c r="J144" s="12">
        <v>8700</v>
      </c>
      <c r="K144" s="12">
        <v>0</v>
      </c>
      <c r="L144" s="12">
        <v>0</v>
      </c>
      <c r="M144" s="12">
        <v>8700</v>
      </c>
      <c r="N144" s="39">
        <v>0</v>
      </c>
    </row>
    <row r="145" spans="1:15" x14ac:dyDescent="0.3">
      <c r="A145" s="3"/>
      <c r="B145" s="3"/>
      <c r="C145" s="56">
        <v>43255.390277777777</v>
      </c>
      <c r="D145" s="11">
        <v>336</v>
      </c>
      <c r="E145" s="11"/>
      <c r="F145" s="56">
        <v>43255</v>
      </c>
      <c r="G145" s="11" t="s">
        <v>12</v>
      </c>
      <c r="H145" s="12">
        <v>8700</v>
      </c>
      <c r="I145" s="12">
        <v>8700</v>
      </c>
      <c r="J145" s="12">
        <v>0</v>
      </c>
      <c r="K145" s="12">
        <v>0</v>
      </c>
      <c r="L145" s="12">
        <v>0</v>
      </c>
      <c r="M145" s="12">
        <v>8700</v>
      </c>
      <c r="N145" s="39">
        <v>0</v>
      </c>
    </row>
    <row r="146" spans="1:15" x14ac:dyDescent="0.3">
      <c r="A146" s="3"/>
      <c r="B146" s="3"/>
      <c r="C146" s="56">
        <v>43255.413194444445</v>
      </c>
      <c r="D146" s="11">
        <v>337</v>
      </c>
      <c r="E146" s="11"/>
      <c r="F146" s="56">
        <v>43255</v>
      </c>
      <c r="G146" s="11" t="s">
        <v>12</v>
      </c>
      <c r="H146" s="12">
        <v>5668.77</v>
      </c>
      <c r="I146" s="12">
        <v>5668.77</v>
      </c>
      <c r="J146" s="12">
        <v>0</v>
      </c>
      <c r="K146" s="12">
        <v>0</v>
      </c>
      <c r="L146" s="12">
        <v>0</v>
      </c>
      <c r="M146" s="12">
        <v>5668.77</v>
      </c>
      <c r="N146" s="39">
        <v>0</v>
      </c>
    </row>
    <row r="147" spans="1:15" x14ac:dyDescent="0.3">
      <c r="A147" s="3"/>
      <c r="B147" s="3"/>
      <c r="C147" s="56">
        <v>43264.461805555555</v>
      </c>
      <c r="D147" s="11">
        <v>340</v>
      </c>
      <c r="E147" s="11"/>
      <c r="F147" s="56">
        <v>43264</v>
      </c>
      <c r="G147" s="11" t="s">
        <v>12</v>
      </c>
      <c r="H147" s="12">
        <v>8700</v>
      </c>
      <c r="I147" s="12">
        <v>8700</v>
      </c>
      <c r="J147" s="12">
        <v>0</v>
      </c>
      <c r="K147" s="12">
        <v>0</v>
      </c>
      <c r="L147" s="12">
        <v>0</v>
      </c>
      <c r="M147" s="12">
        <v>8700</v>
      </c>
      <c r="N147" s="39">
        <v>0</v>
      </c>
    </row>
    <row r="148" spans="1:15" x14ac:dyDescent="0.3">
      <c r="A148" s="3"/>
      <c r="B148" s="3"/>
      <c r="C148" s="56">
        <v>43265.799305555556</v>
      </c>
      <c r="D148" s="11">
        <v>362</v>
      </c>
      <c r="E148" s="11"/>
      <c r="F148" s="56">
        <v>43265</v>
      </c>
      <c r="G148" s="11" t="s">
        <v>12</v>
      </c>
      <c r="H148" s="12">
        <v>833.69</v>
      </c>
      <c r="I148" s="12">
        <v>833.69</v>
      </c>
      <c r="J148" s="12">
        <v>0</v>
      </c>
      <c r="K148" s="12">
        <v>0</v>
      </c>
      <c r="L148" s="12">
        <v>0</v>
      </c>
      <c r="M148" s="12">
        <v>833.69</v>
      </c>
      <c r="N148" s="39">
        <v>0</v>
      </c>
    </row>
    <row r="149" spans="1:15" x14ac:dyDescent="0.3">
      <c r="A149" s="3"/>
      <c r="B149" s="3"/>
      <c r="C149" s="56">
        <v>43265.8</v>
      </c>
      <c r="D149" s="11">
        <v>363</v>
      </c>
      <c r="E149" s="11"/>
      <c r="F149" s="56">
        <v>43265</v>
      </c>
      <c r="G149" s="11" t="s">
        <v>12</v>
      </c>
      <c r="H149" s="12">
        <v>845.87</v>
      </c>
      <c r="I149" s="12">
        <v>845.87</v>
      </c>
      <c r="J149" s="12">
        <v>0</v>
      </c>
      <c r="K149" s="12">
        <v>0</v>
      </c>
      <c r="L149" s="12">
        <v>0</v>
      </c>
      <c r="M149" s="12">
        <v>845.87</v>
      </c>
      <c r="N149" s="39">
        <v>0</v>
      </c>
    </row>
    <row r="150" spans="1:15" x14ac:dyDescent="0.3">
      <c r="A150" s="3"/>
      <c r="B150" s="3"/>
      <c r="C150" s="56"/>
      <c r="D150" s="11"/>
      <c r="E150" s="11"/>
      <c r="F150" s="56"/>
      <c r="G150" s="11"/>
      <c r="H150" s="12"/>
      <c r="I150" s="16">
        <f t="shared" ref="I150:M150" si="20">SUM(I111:I149)</f>
        <v>24748.329999999998</v>
      </c>
      <c r="J150" s="16">
        <f t="shared" si="20"/>
        <v>24165.7</v>
      </c>
      <c r="K150" s="16">
        <f t="shared" si="20"/>
        <v>8700</v>
      </c>
      <c r="L150" s="16">
        <f t="shared" si="20"/>
        <v>205925.50000000006</v>
      </c>
      <c r="M150" s="16">
        <f t="shared" si="20"/>
        <v>263539.53000000003</v>
      </c>
      <c r="N150" s="29">
        <f>SUM(N111:N149)</f>
        <v>100511.31000000001</v>
      </c>
      <c r="O150" s="3"/>
    </row>
    <row r="151" spans="1:15" x14ac:dyDescent="0.3">
      <c r="C151" s="57" t="s">
        <v>86</v>
      </c>
      <c r="D151" s="10"/>
      <c r="E151" s="10"/>
      <c r="F151" s="57"/>
      <c r="G151" s="10"/>
      <c r="H151" s="10"/>
      <c r="I151" s="10"/>
      <c r="J151" s="10"/>
      <c r="K151" s="10"/>
      <c r="L151" s="10"/>
      <c r="M151" s="10"/>
      <c r="N151" s="10"/>
      <c r="O151" s="3"/>
    </row>
    <row r="152" spans="1:15" x14ac:dyDescent="0.3">
      <c r="A152" s="3"/>
      <c r="B152" s="3"/>
      <c r="C152" s="56">
        <v>43236.568055555559</v>
      </c>
      <c r="D152" s="11">
        <v>333</v>
      </c>
      <c r="E152" s="11"/>
      <c r="F152" s="56">
        <v>43236</v>
      </c>
      <c r="G152" s="11" t="s">
        <v>12</v>
      </c>
      <c r="H152" s="12">
        <v>23582.799999999999</v>
      </c>
      <c r="I152" s="12">
        <v>0</v>
      </c>
      <c r="J152" s="12">
        <v>23582.799999999999</v>
      </c>
      <c r="K152" s="12">
        <v>0</v>
      </c>
      <c r="L152" s="12">
        <v>0</v>
      </c>
      <c r="M152" s="12">
        <v>23582.799999999999</v>
      </c>
      <c r="N152" s="39">
        <v>0</v>
      </c>
    </row>
    <row r="153" spans="1:15" x14ac:dyDescent="0.3">
      <c r="A153" s="3"/>
      <c r="B153" s="3"/>
      <c r="C153" s="56">
        <v>43265.756249999999</v>
      </c>
      <c r="D153" s="11">
        <v>348</v>
      </c>
      <c r="E153" s="11"/>
      <c r="F153" s="56">
        <v>43265</v>
      </c>
      <c r="G153" s="11" t="s">
        <v>12</v>
      </c>
      <c r="H153" s="12">
        <v>34800</v>
      </c>
      <c r="I153" s="12">
        <v>34800</v>
      </c>
      <c r="J153" s="12">
        <v>0</v>
      </c>
      <c r="K153" s="12">
        <v>0</v>
      </c>
      <c r="L153" s="12">
        <v>0</v>
      </c>
      <c r="M153" s="12">
        <v>34800</v>
      </c>
      <c r="N153" s="39">
        <v>0</v>
      </c>
    </row>
    <row r="154" spans="1:15" x14ac:dyDescent="0.3">
      <c r="A154" s="3"/>
      <c r="B154" s="3"/>
      <c r="C154" s="56">
        <v>43265.76666666667</v>
      </c>
      <c r="D154" s="11">
        <v>360</v>
      </c>
      <c r="E154" s="11"/>
      <c r="F154" s="56">
        <v>43265</v>
      </c>
      <c r="G154" s="11" t="s">
        <v>12</v>
      </c>
      <c r="H154" s="12">
        <v>23582.799999999999</v>
      </c>
      <c r="I154" s="12">
        <v>23582.799999999999</v>
      </c>
      <c r="J154" s="12">
        <v>0</v>
      </c>
      <c r="K154" s="12">
        <v>0</v>
      </c>
      <c r="L154" s="12">
        <v>0</v>
      </c>
      <c r="M154" s="12">
        <v>23582.799999999999</v>
      </c>
      <c r="N154" s="39">
        <v>0</v>
      </c>
    </row>
    <row r="155" spans="1:15" x14ac:dyDescent="0.3">
      <c r="A155" s="3"/>
      <c r="B155" s="3"/>
      <c r="C155" s="56"/>
      <c r="D155" s="11"/>
      <c r="E155" s="11"/>
      <c r="F155" s="56"/>
      <c r="G155" s="11"/>
      <c r="H155" s="12"/>
      <c r="I155" s="16">
        <f t="shared" ref="I155:M155" si="21">SUM(I152:I154)</f>
        <v>58382.8</v>
      </c>
      <c r="J155" s="16">
        <f t="shared" si="21"/>
        <v>23582.799999999999</v>
      </c>
      <c r="K155" s="16">
        <f t="shared" si="21"/>
        <v>0</v>
      </c>
      <c r="L155" s="16">
        <f t="shared" si="21"/>
        <v>0</v>
      </c>
      <c r="M155" s="16">
        <f t="shared" si="21"/>
        <v>81965.600000000006</v>
      </c>
      <c r="N155" s="29">
        <f>SUM(N152:N154)</f>
        <v>0</v>
      </c>
      <c r="O155" s="3"/>
    </row>
    <row r="156" spans="1:15" x14ac:dyDescent="0.3">
      <c r="C156" s="57" t="s">
        <v>87</v>
      </c>
      <c r="D156" s="10"/>
      <c r="E156" s="10"/>
      <c r="F156" s="57"/>
      <c r="G156" s="10"/>
      <c r="H156" s="10"/>
      <c r="I156" s="10"/>
      <c r="J156" s="10"/>
      <c r="K156" s="10"/>
      <c r="L156" s="10"/>
      <c r="M156" s="10"/>
      <c r="N156" s="10"/>
      <c r="O156" s="3"/>
    </row>
    <row r="157" spans="1:15" x14ac:dyDescent="0.3">
      <c r="A157" s="3"/>
      <c r="B157" s="3"/>
      <c r="C157" s="56">
        <v>43206.34652777778</v>
      </c>
      <c r="D157" s="11">
        <v>290</v>
      </c>
      <c r="E157" s="11"/>
      <c r="F157" s="56">
        <v>43206</v>
      </c>
      <c r="G157" s="11" t="s">
        <v>12</v>
      </c>
      <c r="H157" s="12">
        <v>3364</v>
      </c>
      <c r="I157" s="12">
        <v>0</v>
      </c>
      <c r="J157" s="12">
        <v>0</v>
      </c>
      <c r="K157" s="12">
        <v>3364</v>
      </c>
      <c r="L157" s="12">
        <v>0</v>
      </c>
      <c r="M157" s="12">
        <v>3364</v>
      </c>
      <c r="N157" s="39">
        <v>0</v>
      </c>
    </row>
    <row r="158" spans="1:15" x14ac:dyDescent="0.3">
      <c r="A158" s="3"/>
      <c r="B158" s="3"/>
      <c r="C158" s="56">
        <v>43236.468055555553</v>
      </c>
      <c r="D158" s="11">
        <v>322</v>
      </c>
      <c r="E158" s="11"/>
      <c r="F158" s="56">
        <v>43236</v>
      </c>
      <c r="G158" s="11" t="s">
        <v>12</v>
      </c>
      <c r="H158" s="12">
        <v>3364</v>
      </c>
      <c r="I158" s="12">
        <v>0</v>
      </c>
      <c r="J158" s="12">
        <v>3364</v>
      </c>
      <c r="K158" s="12">
        <v>0</v>
      </c>
      <c r="L158" s="12">
        <v>0</v>
      </c>
      <c r="M158" s="12">
        <v>3364</v>
      </c>
      <c r="N158" s="39">
        <v>0</v>
      </c>
    </row>
    <row r="159" spans="1:15" x14ac:dyDescent="0.3">
      <c r="A159" s="3"/>
      <c r="B159" s="3"/>
      <c r="C159" s="56">
        <v>43265.757638888892</v>
      </c>
      <c r="D159" s="11">
        <v>349</v>
      </c>
      <c r="E159" s="11"/>
      <c r="F159" s="56">
        <v>43265</v>
      </c>
      <c r="G159" s="11" t="s">
        <v>12</v>
      </c>
      <c r="H159" s="12">
        <v>3364</v>
      </c>
      <c r="I159" s="12">
        <v>3364</v>
      </c>
      <c r="J159" s="12">
        <v>0</v>
      </c>
      <c r="K159" s="12">
        <v>0</v>
      </c>
      <c r="L159" s="12">
        <v>0</v>
      </c>
      <c r="M159" s="12">
        <v>3364</v>
      </c>
      <c r="N159" s="39">
        <v>0</v>
      </c>
    </row>
    <row r="160" spans="1:15" x14ac:dyDescent="0.3">
      <c r="A160" s="3"/>
      <c r="B160" s="3"/>
      <c r="C160" s="56"/>
      <c r="D160" s="11"/>
      <c r="E160" s="11"/>
      <c r="F160" s="56"/>
      <c r="G160" s="11"/>
      <c r="H160" s="12"/>
      <c r="I160" s="16">
        <f t="shared" ref="I160:M160" si="22">SUM(I157:I159)</f>
        <v>3364</v>
      </c>
      <c r="J160" s="16">
        <f t="shared" si="22"/>
        <v>3364</v>
      </c>
      <c r="K160" s="16">
        <f t="shared" si="22"/>
        <v>3364</v>
      </c>
      <c r="L160" s="16">
        <f t="shared" si="22"/>
        <v>0</v>
      </c>
      <c r="M160" s="16">
        <f t="shared" si="22"/>
        <v>10092</v>
      </c>
      <c r="N160" s="29">
        <f>SUM(N157:N159)</f>
        <v>0</v>
      </c>
      <c r="O160" s="3"/>
    </row>
    <row r="161" spans="1:15" x14ac:dyDescent="0.3">
      <c r="C161" s="57" t="s">
        <v>88</v>
      </c>
      <c r="D161" s="10"/>
      <c r="E161" s="10"/>
      <c r="F161" s="57"/>
      <c r="G161" s="10"/>
      <c r="H161" s="10"/>
      <c r="I161" s="10"/>
      <c r="J161" s="10"/>
      <c r="K161" s="10"/>
      <c r="L161" s="10"/>
      <c r="M161" s="10"/>
      <c r="N161" s="10"/>
      <c r="O161" s="3"/>
    </row>
    <row r="162" spans="1:15" x14ac:dyDescent="0.3">
      <c r="A162" s="3"/>
      <c r="B162" s="3"/>
      <c r="C162" s="56">
        <v>43265.765277777777</v>
      </c>
      <c r="D162" s="11">
        <v>359</v>
      </c>
      <c r="E162" s="11"/>
      <c r="F162" s="56">
        <v>43265</v>
      </c>
      <c r="G162" s="11" t="s">
        <v>12</v>
      </c>
      <c r="H162" s="12">
        <v>2320</v>
      </c>
      <c r="I162" s="12">
        <v>2320</v>
      </c>
      <c r="J162" s="12">
        <v>0</v>
      </c>
      <c r="K162" s="12">
        <v>0</v>
      </c>
      <c r="L162" s="12">
        <v>0</v>
      </c>
      <c r="M162" s="12">
        <v>2320</v>
      </c>
      <c r="N162" s="39">
        <v>0</v>
      </c>
    </row>
    <row r="163" spans="1:15" x14ac:dyDescent="0.3">
      <c r="A163" s="3"/>
      <c r="B163" s="3"/>
      <c r="C163" s="56"/>
      <c r="D163" s="11"/>
      <c r="E163" s="11"/>
      <c r="F163" s="56"/>
      <c r="G163" s="11"/>
      <c r="H163" s="12"/>
      <c r="I163" s="16">
        <f t="shared" ref="I163:M163" si="23">I162</f>
        <v>2320</v>
      </c>
      <c r="J163" s="16">
        <f t="shared" si="23"/>
        <v>0</v>
      </c>
      <c r="K163" s="16">
        <f t="shared" si="23"/>
        <v>0</v>
      </c>
      <c r="L163" s="16">
        <f t="shared" si="23"/>
        <v>0</v>
      </c>
      <c r="M163" s="16">
        <f t="shared" si="23"/>
        <v>2320</v>
      </c>
      <c r="N163" s="29">
        <f>N162</f>
        <v>0</v>
      </c>
      <c r="O163" s="3"/>
    </row>
    <row r="164" spans="1:15" x14ac:dyDescent="0.3">
      <c r="C164" s="57" t="s">
        <v>89</v>
      </c>
      <c r="D164" s="10"/>
      <c r="E164" s="10"/>
      <c r="F164" s="57"/>
      <c r="G164" s="10"/>
      <c r="H164" s="10"/>
      <c r="I164" s="10"/>
      <c r="J164" s="10"/>
      <c r="K164" s="10"/>
      <c r="L164" s="10"/>
      <c r="M164" s="10"/>
      <c r="N164" s="10"/>
      <c r="O164" s="3"/>
    </row>
    <row r="165" spans="1:15" x14ac:dyDescent="0.3">
      <c r="A165" s="3"/>
      <c r="B165" s="3"/>
      <c r="C165" s="56">
        <v>42479.330555555556</v>
      </c>
      <c r="D165" s="11" t="s">
        <v>58</v>
      </c>
      <c r="E165" s="11"/>
      <c r="F165" s="56">
        <v>42479.248379629629</v>
      </c>
      <c r="G165" s="11" t="s">
        <v>12</v>
      </c>
      <c r="H165" s="12">
        <v>11600</v>
      </c>
      <c r="I165" s="12">
        <v>0</v>
      </c>
      <c r="J165" s="12">
        <v>0</v>
      </c>
      <c r="K165" s="12">
        <v>0</v>
      </c>
      <c r="L165" s="12">
        <v>170</v>
      </c>
      <c r="M165" s="12">
        <v>170</v>
      </c>
      <c r="N165" s="39">
        <f>M165</f>
        <v>170</v>
      </c>
    </row>
    <row r="166" spans="1:15" x14ac:dyDescent="0.3">
      <c r="A166" s="3"/>
      <c r="B166" s="3"/>
      <c r="C166" s="56">
        <v>42660.347916666666</v>
      </c>
      <c r="D166" s="11" t="s">
        <v>59</v>
      </c>
      <c r="E166" s="11"/>
      <c r="F166" s="56">
        <v>42660.551481481481</v>
      </c>
      <c r="G166" s="11" t="s">
        <v>12</v>
      </c>
      <c r="H166" s="12">
        <v>2900</v>
      </c>
      <c r="I166" s="12">
        <v>0</v>
      </c>
      <c r="J166" s="12">
        <v>0</v>
      </c>
      <c r="K166" s="12">
        <v>0</v>
      </c>
      <c r="L166" s="12">
        <v>350</v>
      </c>
      <c r="M166" s="12">
        <v>350</v>
      </c>
      <c r="N166" s="39">
        <f t="shared" ref="N166:N169" si="24">M166</f>
        <v>350</v>
      </c>
    </row>
    <row r="167" spans="1:15" x14ac:dyDescent="0.3">
      <c r="A167" s="3"/>
      <c r="B167" s="3"/>
      <c r="C167" s="56">
        <v>42810.511805555558</v>
      </c>
      <c r="D167" s="11" t="s">
        <v>60</v>
      </c>
      <c r="E167" s="11"/>
      <c r="F167" s="56">
        <v>42810.599756944444</v>
      </c>
      <c r="G167" s="11" t="s">
        <v>12</v>
      </c>
      <c r="H167" s="12">
        <v>2900</v>
      </c>
      <c r="I167" s="12">
        <v>0</v>
      </c>
      <c r="J167" s="12">
        <v>0</v>
      </c>
      <c r="K167" s="12">
        <v>0</v>
      </c>
      <c r="L167" s="12">
        <v>400</v>
      </c>
      <c r="M167" s="12">
        <v>400</v>
      </c>
      <c r="N167" s="39">
        <f t="shared" si="24"/>
        <v>400</v>
      </c>
    </row>
    <row r="168" spans="1:15" x14ac:dyDescent="0.3">
      <c r="A168" s="3"/>
      <c r="B168" s="3"/>
      <c r="C168" s="56">
        <v>42837.740277777775</v>
      </c>
      <c r="D168" s="11">
        <v>13</v>
      </c>
      <c r="E168" s="11"/>
      <c r="F168" s="56">
        <v>42837</v>
      </c>
      <c r="G168" s="11" t="s">
        <v>12</v>
      </c>
      <c r="H168" s="12">
        <v>2900</v>
      </c>
      <c r="I168" s="12">
        <v>0</v>
      </c>
      <c r="J168" s="12">
        <v>0</v>
      </c>
      <c r="K168" s="12">
        <v>0</v>
      </c>
      <c r="L168" s="12">
        <v>400</v>
      </c>
      <c r="M168" s="12">
        <v>400</v>
      </c>
      <c r="N168" s="39">
        <f t="shared" si="24"/>
        <v>400</v>
      </c>
    </row>
    <row r="169" spans="1:15" x14ac:dyDescent="0.3">
      <c r="A169" s="3"/>
      <c r="B169" s="3"/>
      <c r="C169" s="56">
        <v>42866.640972222223</v>
      </c>
      <c r="D169" s="11">
        <v>37</v>
      </c>
      <c r="E169" s="11"/>
      <c r="F169" s="56">
        <v>42866</v>
      </c>
      <c r="G169" s="11" t="s">
        <v>12</v>
      </c>
      <c r="H169" s="12">
        <v>2900</v>
      </c>
      <c r="I169" s="12">
        <v>0</v>
      </c>
      <c r="J169" s="12">
        <v>0</v>
      </c>
      <c r="K169" s="12">
        <v>0</v>
      </c>
      <c r="L169" s="12">
        <v>2900</v>
      </c>
      <c r="M169" s="12">
        <v>2900</v>
      </c>
      <c r="N169" s="39">
        <f t="shared" si="24"/>
        <v>2900</v>
      </c>
    </row>
    <row r="170" spans="1:15" x14ac:dyDescent="0.3">
      <c r="A170" s="3"/>
      <c r="B170" s="3"/>
      <c r="C170" s="56"/>
      <c r="D170" s="11"/>
      <c r="E170" s="11"/>
      <c r="F170" s="56"/>
      <c r="G170" s="11"/>
      <c r="H170" s="12"/>
      <c r="I170" s="16">
        <f t="shared" ref="I170:M170" si="25">SUM(I165:I169)</f>
        <v>0</v>
      </c>
      <c r="J170" s="16">
        <f t="shared" si="25"/>
        <v>0</v>
      </c>
      <c r="K170" s="16">
        <f t="shared" si="25"/>
        <v>0</v>
      </c>
      <c r="L170" s="16">
        <f t="shared" si="25"/>
        <v>4220</v>
      </c>
      <c r="M170" s="16">
        <f t="shared" si="25"/>
        <v>4220</v>
      </c>
      <c r="N170" s="29">
        <f>SUM(N165:N169)</f>
        <v>4220</v>
      </c>
      <c r="O170" s="3"/>
    </row>
    <row r="171" spans="1:15" x14ac:dyDescent="0.3">
      <c r="C171" s="57" t="s">
        <v>90</v>
      </c>
      <c r="D171" s="10"/>
      <c r="E171" s="10"/>
      <c r="F171" s="57"/>
      <c r="G171" s="10"/>
      <c r="H171" s="10"/>
      <c r="I171" s="10"/>
      <c r="J171" s="10"/>
      <c r="K171" s="10"/>
      <c r="L171" s="10"/>
      <c r="M171" s="10"/>
      <c r="N171" s="10"/>
      <c r="O171" s="3"/>
    </row>
    <row r="172" spans="1:15" x14ac:dyDescent="0.3">
      <c r="A172" s="3"/>
      <c r="B172" s="3"/>
      <c r="C172" s="56">
        <v>42810.511805555558</v>
      </c>
      <c r="D172" s="11" t="s">
        <v>61</v>
      </c>
      <c r="E172" s="11"/>
      <c r="F172" s="56">
        <v>42810.60083333333</v>
      </c>
      <c r="G172" s="11" t="s">
        <v>12</v>
      </c>
      <c r="H172" s="12">
        <v>23200</v>
      </c>
      <c r="I172" s="12">
        <v>0</v>
      </c>
      <c r="J172" s="12">
        <v>0</v>
      </c>
      <c r="K172" s="12">
        <v>0</v>
      </c>
      <c r="L172" s="12">
        <v>23200</v>
      </c>
      <c r="M172" s="12">
        <v>23200</v>
      </c>
      <c r="N172" s="39">
        <f>M172</f>
        <v>23200</v>
      </c>
    </row>
    <row r="173" spans="1:15" x14ac:dyDescent="0.3">
      <c r="A173" s="3"/>
      <c r="B173" s="3"/>
      <c r="C173" s="56"/>
      <c r="D173" s="11"/>
      <c r="E173" s="11"/>
      <c r="F173" s="56"/>
      <c r="G173" s="11"/>
      <c r="H173" s="12"/>
      <c r="I173" s="16">
        <f t="shared" ref="I173:M173" si="26">I172</f>
        <v>0</v>
      </c>
      <c r="J173" s="16">
        <f t="shared" si="26"/>
        <v>0</v>
      </c>
      <c r="K173" s="16">
        <f t="shared" si="26"/>
        <v>0</v>
      </c>
      <c r="L173" s="16">
        <f t="shared" si="26"/>
        <v>23200</v>
      </c>
      <c r="M173" s="16">
        <f t="shared" si="26"/>
        <v>23200</v>
      </c>
      <c r="N173" s="29">
        <f>N172</f>
        <v>23200</v>
      </c>
      <c r="O173" s="3"/>
    </row>
    <row r="174" spans="1:15" x14ac:dyDescent="0.3">
      <c r="C174" s="57" t="s">
        <v>91</v>
      </c>
      <c r="D174" s="10"/>
      <c r="E174" s="10"/>
      <c r="F174" s="57"/>
      <c r="G174" s="10"/>
      <c r="H174" s="10"/>
      <c r="I174" s="10"/>
      <c r="J174" s="10"/>
      <c r="K174" s="10"/>
      <c r="L174" s="10"/>
      <c r="M174" s="10"/>
      <c r="N174" s="10"/>
      <c r="O174" s="3"/>
    </row>
    <row r="175" spans="1:15" x14ac:dyDescent="0.3">
      <c r="A175" s="3"/>
      <c r="B175" s="3"/>
      <c r="C175" s="56">
        <v>42739.521527777775</v>
      </c>
      <c r="D175" s="11">
        <v>2</v>
      </c>
      <c r="E175" s="11"/>
      <c r="F175" s="56">
        <v>42739.710740740738</v>
      </c>
      <c r="G175" s="11" t="s">
        <v>12</v>
      </c>
      <c r="H175" s="12">
        <v>1</v>
      </c>
      <c r="I175" s="12">
        <v>0</v>
      </c>
      <c r="J175" s="12">
        <v>0</v>
      </c>
      <c r="K175" s="12">
        <v>0</v>
      </c>
      <c r="L175" s="12">
        <v>1</v>
      </c>
      <c r="M175" s="12">
        <v>1</v>
      </c>
      <c r="N175" s="39">
        <f t="shared" ref="N175" si="27">M175</f>
        <v>1</v>
      </c>
    </row>
    <row r="176" spans="1:15" x14ac:dyDescent="0.3">
      <c r="A176" s="3"/>
      <c r="B176" s="3"/>
      <c r="C176" s="56">
        <v>43206.349305555559</v>
      </c>
      <c r="D176" s="11">
        <v>296</v>
      </c>
      <c r="E176" s="11"/>
      <c r="F176" s="56">
        <v>43206</v>
      </c>
      <c r="G176" s="11" t="s">
        <v>12</v>
      </c>
      <c r="H176" s="12">
        <v>2900</v>
      </c>
      <c r="I176" s="12">
        <v>0</v>
      </c>
      <c r="J176" s="12">
        <v>0</v>
      </c>
      <c r="K176" s="12">
        <v>2900</v>
      </c>
      <c r="L176" s="12">
        <v>0</v>
      </c>
      <c r="M176" s="12">
        <v>2900</v>
      </c>
      <c r="N176" s="39">
        <v>0</v>
      </c>
    </row>
    <row r="177" spans="1:15" x14ac:dyDescent="0.3">
      <c r="A177" s="3"/>
      <c r="B177" s="3"/>
      <c r="C177" s="56">
        <v>43236.470138888886</v>
      </c>
      <c r="D177" s="11">
        <v>328</v>
      </c>
      <c r="E177" s="11"/>
      <c r="F177" s="56">
        <v>43236</v>
      </c>
      <c r="G177" s="11" t="s">
        <v>12</v>
      </c>
      <c r="H177" s="12">
        <v>2900</v>
      </c>
      <c r="I177" s="12">
        <v>0</v>
      </c>
      <c r="J177" s="12">
        <v>2900</v>
      </c>
      <c r="K177" s="12">
        <v>0</v>
      </c>
      <c r="L177" s="12">
        <v>0</v>
      </c>
      <c r="M177" s="12">
        <v>2900</v>
      </c>
      <c r="N177" s="39">
        <v>0</v>
      </c>
    </row>
    <row r="178" spans="1:15" x14ac:dyDescent="0.3">
      <c r="A178" s="3"/>
      <c r="B178" s="3"/>
      <c r="C178" s="56">
        <v>43265.760416666664</v>
      </c>
      <c r="D178" s="11">
        <v>355</v>
      </c>
      <c r="E178" s="11"/>
      <c r="F178" s="56">
        <v>43265</v>
      </c>
      <c r="G178" s="11" t="s">
        <v>12</v>
      </c>
      <c r="H178" s="12">
        <v>2900</v>
      </c>
      <c r="I178" s="12">
        <v>2900</v>
      </c>
      <c r="J178" s="12">
        <v>0</v>
      </c>
      <c r="K178" s="12">
        <v>0</v>
      </c>
      <c r="L178" s="12">
        <v>0</v>
      </c>
      <c r="M178" s="12">
        <v>2900</v>
      </c>
      <c r="N178" s="39">
        <v>0</v>
      </c>
    </row>
    <row r="179" spans="1:15" x14ac:dyDescent="0.3">
      <c r="A179" s="3"/>
      <c r="B179" s="3"/>
      <c r="C179" s="56"/>
      <c r="D179" s="11"/>
      <c r="E179" s="11"/>
      <c r="F179" s="56"/>
      <c r="G179" s="11"/>
      <c r="H179" s="12"/>
      <c r="I179" s="16">
        <f t="shared" ref="I179:M179" si="28">SUM(I175:I178)</f>
        <v>2900</v>
      </c>
      <c r="J179" s="16">
        <f t="shared" si="28"/>
        <v>2900</v>
      </c>
      <c r="K179" s="16">
        <f t="shared" si="28"/>
        <v>2900</v>
      </c>
      <c r="L179" s="16">
        <f t="shared" si="28"/>
        <v>1</v>
      </c>
      <c r="M179" s="16">
        <f t="shared" si="28"/>
        <v>8701</v>
      </c>
      <c r="N179" s="29">
        <f>SUM(N175:N178)</f>
        <v>1</v>
      </c>
      <c r="O179" s="3"/>
    </row>
    <row r="180" spans="1:15" x14ac:dyDescent="0.3">
      <c r="C180" s="57" t="s">
        <v>92</v>
      </c>
      <c r="D180" s="10"/>
      <c r="E180" s="10"/>
      <c r="F180" s="57"/>
      <c r="G180" s="10"/>
      <c r="H180" s="10"/>
      <c r="I180" s="10"/>
      <c r="J180" s="10"/>
      <c r="K180" s="10"/>
      <c r="L180" s="10"/>
      <c r="M180" s="10"/>
      <c r="N180" s="10"/>
      <c r="O180" s="3"/>
    </row>
    <row r="181" spans="1:15" x14ac:dyDescent="0.3">
      <c r="A181" s="3"/>
      <c r="B181" s="3"/>
      <c r="C181" s="56">
        <v>42866.671527777777</v>
      </c>
      <c r="D181" s="11">
        <v>39</v>
      </c>
      <c r="E181" s="11"/>
      <c r="F181" s="56">
        <v>42866</v>
      </c>
      <c r="G181" s="11" t="s">
        <v>12</v>
      </c>
      <c r="H181" s="12">
        <v>20764</v>
      </c>
      <c r="I181" s="12">
        <v>0</v>
      </c>
      <c r="J181" s="12">
        <v>0</v>
      </c>
      <c r="K181" s="12">
        <v>0</v>
      </c>
      <c r="L181" s="12">
        <v>20764</v>
      </c>
      <c r="M181" s="12">
        <v>20764</v>
      </c>
      <c r="N181" s="39">
        <f>M181</f>
        <v>20764</v>
      </c>
    </row>
    <row r="182" spans="1:15" x14ac:dyDescent="0.3">
      <c r="A182" s="3"/>
      <c r="B182" s="3"/>
      <c r="C182" s="56">
        <v>43265.758333333331</v>
      </c>
      <c r="D182" s="11">
        <v>350</v>
      </c>
      <c r="E182" s="11"/>
      <c r="F182" s="56">
        <v>43265</v>
      </c>
      <c r="G182" s="11" t="s">
        <v>12</v>
      </c>
      <c r="H182" s="12">
        <v>20764</v>
      </c>
      <c r="I182" s="12">
        <v>20764</v>
      </c>
      <c r="J182" s="12">
        <v>0</v>
      </c>
      <c r="K182" s="12">
        <v>0</v>
      </c>
      <c r="L182" s="12">
        <v>0</v>
      </c>
      <c r="M182" s="12">
        <v>20764</v>
      </c>
      <c r="N182" s="39">
        <v>0</v>
      </c>
    </row>
    <row r="183" spans="1:15" x14ac:dyDescent="0.3">
      <c r="A183" s="3"/>
      <c r="B183" s="3"/>
      <c r="C183" s="56"/>
      <c r="D183" s="11"/>
      <c r="E183" s="11"/>
      <c r="F183" s="56"/>
      <c r="G183" s="11"/>
      <c r="H183" s="12"/>
      <c r="I183" s="16">
        <f t="shared" ref="I183:M183" si="29">SUM(I181:I182)</f>
        <v>20764</v>
      </c>
      <c r="J183" s="16">
        <f t="shared" si="29"/>
        <v>0</v>
      </c>
      <c r="K183" s="16">
        <f t="shared" si="29"/>
        <v>0</v>
      </c>
      <c r="L183" s="16">
        <f t="shared" si="29"/>
        <v>20764</v>
      </c>
      <c r="M183" s="16">
        <f t="shared" si="29"/>
        <v>41528</v>
      </c>
      <c r="N183" s="29">
        <f>SUM(N181:N182)</f>
        <v>20764</v>
      </c>
      <c r="O183" s="3"/>
    </row>
    <row r="184" spans="1:15" x14ac:dyDescent="0.3">
      <c r="C184" s="57" t="s">
        <v>93</v>
      </c>
      <c r="D184" s="10"/>
      <c r="E184" s="10"/>
      <c r="F184" s="57"/>
      <c r="G184" s="10"/>
      <c r="H184" s="10"/>
      <c r="I184" s="10"/>
      <c r="J184" s="10"/>
      <c r="K184" s="10"/>
      <c r="L184" s="10"/>
      <c r="M184" s="10"/>
      <c r="N184" s="10"/>
      <c r="O184" s="3"/>
    </row>
    <row r="185" spans="1:15" x14ac:dyDescent="0.3">
      <c r="A185" s="3"/>
      <c r="B185" s="3"/>
      <c r="C185" s="56">
        <v>42627.348611111112</v>
      </c>
      <c r="D185" s="11" t="s">
        <v>62</v>
      </c>
      <c r="E185" s="11"/>
      <c r="F185" s="56">
        <v>42627.43408564815</v>
      </c>
      <c r="G185" s="11" t="s">
        <v>12</v>
      </c>
      <c r="H185" s="12">
        <v>1856</v>
      </c>
      <c r="I185" s="12">
        <v>0</v>
      </c>
      <c r="J185" s="12">
        <v>0</v>
      </c>
      <c r="K185" s="12">
        <v>0</v>
      </c>
      <c r="L185" s="12">
        <v>1856</v>
      </c>
      <c r="M185" s="12">
        <v>1856</v>
      </c>
      <c r="N185" s="39">
        <f>M185</f>
        <v>1856</v>
      </c>
    </row>
    <row r="186" spans="1:15" x14ac:dyDescent="0.3">
      <c r="A186" s="3"/>
      <c r="B186" s="3"/>
      <c r="C186" s="56">
        <v>42751.347916666666</v>
      </c>
      <c r="D186" s="11" t="s">
        <v>63</v>
      </c>
      <c r="E186" s="11"/>
      <c r="F186" s="56">
        <v>42751.409409722219</v>
      </c>
      <c r="G186" s="11" t="s">
        <v>12</v>
      </c>
      <c r="H186" s="12">
        <v>1856</v>
      </c>
      <c r="I186" s="12">
        <v>0</v>
      </c>
      <c r="J186" s="12">
        <v>0</v>
      </c>
      <c r="K186" s="12">
        <v>0</v>
      </c>
      <c r="L186" s="12">
        <v>1856</v>
      </c>
      <c r="M186" s="12">
        <v>1856</v>
      </c>
      <c r="N186" s="39">
        <f>M186</f>
        <v>1856</v>
      </c>
    </row>
    <row r="187" spans="1:15" x14ac:dyDescent="0.3">
      <c r="A187" s="3"/>
      <c r="B187" s="3"/>
      <c r="C187" s="56"/>
      <c r="D187" s="11"/>
      <c r="E187" s="11"/>
      <c r="F187" s="56"/>
      <c r="G187" s="11"/>
      <c r="H187" s="12"/>
      <c r="I187" s="16">
        <f t="shared" ref="I187:M187" si="30">SUM(I185:I186)</f>
        <v>0</v>
      </c>
      <c r="J187" s="16">
        <f t="shared" si="30"/>
        <v>0</v>
      </c>
      <c r="K187" s="16">
        <f t="shared" si="30"/>
        <v>0</v>
      </c>
      <c r="L187" s="16">
        <f t="shared" si="30"/>
        <v>3712</v>
      </c>
      <c r="M187" s="16">
        <f t="shared" si="30"/>
        <v>3712</v>
      </c>
      <c r="N187" s="29">
        <f>SUM(N185:N186)</f>
        <v>3712</v>
      </c>
      <c r="O187" s="3"/>
    </row>
    <row r="188" spans="1:15" x14ac:dyDescent="0.3">
      <c r="C188" s="57" t="s">
        <v>94</v>
      </c>
      <c r="D188" s="10"/>
      <c r="E188" s="10"/>
      <c r="F188" s="57"/>
      <c r="G188" s="10"/>
      <c r="H188" s="10"/>
      <c r="I188" s="10"/>
      <c r="J188" s="10"/>
      <c r="K188" s="10"/>
      <c r="L188" s="10"/>
      <c r="M188" s="10"/>
      <c r="N188" s="10"/>
      <c r="O188" s="3"/>
    </row>
    <row r="189" spans="1:15" x14ac:dyDescent="0.3">
      <c r="A189" s="3"/>
      <c r="B189" s="3"/>
      <c r="C189" s="56">
        <v>43229.668055555558</v>
      </c>
      <c r="D189" s="11">
        <v>310</v>
      </c>
      <c r="E189" s="11"/>
      <c r="F189" s="56">
        <v>43229</v>
      </c>
      <c r="G189" s="11" t="s">
        <v>12</v>
      </c>
      <c r="H189" s="12">
        <v>10000</v>
      </c>
      <c r="I189" s="12">
        <v>0</v>
      </c>
      <c r="J189" s="12">
        <v>10000</v>
      </c>
      <c r="K189" s="12">
        <v>0</v>
      </c>
      <c r="L189" s="12">
        <v>0</v>
      </c>
      <c r="M189" s="12">
        <v>10000</v>
      </c>
      <c r="N189" s="39">
        <v>0</v>
      </c>
    </row>
    <row r="190" spans="1:15" x14ac:dyDescent="0.3">
      <c r="A190" s="3"/>
      <c r="B190" s="3"/>
      <c r="C190" s="56">
        <v>43229.804155092592</v>
      </c>
      <c r="D190" s="11">
        <v>309</v>
      </c>
      <c r="E190" s="11"/>
      <c r="F190" s="56">
        <v>43229.599999999999</v>
      </c>
      <c r="G190" s="11" t="s">
        <v>12</v>
      </c>
      <c r="H190" s="12">
        <v>10000</v>
      </c>
      <c r="I190" s="12">
        <v>0</v>
      </c>
      <c r="J190" s="12">
        <v>10000</v>
      </c>
      <c r="K190" s="12">
        <v>0</v>
      </c>
      <c r="L190" s="12">
        <v>0</v>
      </c>
      <c r="M190" s="12">
        <v>10000</v>
      </c>
      <c r="N190" s="39">
        <v>0</v>
      </c>
    </row>
    <row r="191" spans="1:15" x14ac:dyDescent="0.3">
      <c r="A191" s="3"/>
      <c r="B191" s="3"/>
      <c r="C191" s="56"/>
      <c r="D191" s="11"/>
      <c r="E191" s="11"/>
      <c r="F191" s="56"/>
      <c r="G191" s="11"/>
      <c r="H191" s="12"/>
      <c r="I191" s="16">
        <f t="shared" ref="I191:M191" si="31">SUM(I189:I190)</f>
        <v>0</v>
      </c>
      <c r="J191" s="16">
        <f t="shared" si="31"/>
        <v>20000</v>
      </c>
      <c r="K191" s="16">
        <f t="shared" si="31"/>
        <v>0</v>
      </c>
      <c r="L191" s="16">
        <f t="shared" si="31"/>
        <v>0</v>
      </c>
      <c r="M191" s="16">
        <f t="shared" si="31"/>
        <v>20000</v>
      </c>
      <c r="N191" s="29">
        <f>SUM(N189:N190)</f>
        <v>0</v>
      </c>
      <c r="O191" s="3"/>
    </row>
    <row r="192" spans="1:15" x14ac:dyDescent="0.3">
      <c r="C192" s="57" t="s">
        <v>94</v>
      </c>
      <c r="D192" s="10"/>
      <c r="E192" s="10"/>
      <c r="F192" s="57"/>
      <c r="G192" s="10"/>
      <c r="H192" s="10"/>
      <c r="I192" s="10"/>
      <c r="J192" s="10"/>
      <c r="K192" s="10"/>
      <c r="L192" s="10"/>
      <c r="M192" s="10"/>
      <c r="N192" s="10"/>
      <c r="O192" s="3"/>
    </row>
    <row r="193" spans="1:15" x14ac:dyDescent="0.3">
      <c r="A193" s="3"/>
      <c r="B193" s="3"/>
      <c r="C193" s="56">
        <v>42718.347916666666</v>
      </c>
      <c r="D193" s="11" t="s">
        <v>64</v>
      </c>
      <c r="E193" s="11"/>
      <c r="F193" s="56">
        <v>42718.714386574073</v>
      </c>
      <c r="G193" s="11" t="s">
        <v>12</v>
      </c>
      <c r="H193" s="12">
        <v>3944</v>
      </c>
      <c r="I193" s="12">
        <v>0</v>
      </c>
      <c r="J193" s="12">
        <v>0</v>
      </c>
      <c r="K193" s="12">
        <v>0</v>
      </c>
      <c r="L193" s="12">
        <v>3944</v>
      </c>
      <c r="M193" s="12">
        <v>3944</v>
      </c>
      <c r="N193" s="39">
        <f>M193</f>
        <v>3944</v>
      </c>
    </row>
    <row r="194" spans="1:15" x14ac:dyDescent="0.3">
      <c r="A194" s="3"/>
      <c r="B194" s="3"/>
      <c r="C194" s="56">
        <v>42781.348611111112</v>
      </c>
      <c r="D194" s="11" t="s">
        <v>65</v>
      </c>
      <c r="E194" s="11"/>
      <c r="F194" s="56">
        <v>42781.496574074074</v>
      </c>
      <c r="G194" s="11" t="s">
        <v>12</v>
      </c>
      <c r="H194" s="12">
        <v>3944</v>
      </c>
      <c r="I194" s="12">
        <v>0</v>
      </c>
      <c r="J194" s="12">
        <v>0</v>
      </c>
      <c r="K194" s="12">
        <v>0</v>
      </c>
      <c r="L194" s="12">
        <v>3944</v>
      </c>
      <c r="M194" s="12">
        <v>3944</v>
      </c>
      <c r="N194" s="39">
        <f>M194</f>
        <v>3944</v>
      </c>
    </row>
    <row r="195" spans="1:15" x14ac:dyDescent="0.3">
      <c r="A195" s="3"/>
      <c r="B195" s="3"/>
      <c r="C195" s="56"/>
      <c r="D195" s="11"/>
      <c r="E195" s="11"/>
      <c r="F195" s="56"/>
      <c r="G195" s="11"/>
      <c r="H195" s="12"/>
      <c r="I195" s="16">
        <f t="shared" ref="I195:M195" si="32">SUM(I193:I194)</f>
        <v>0</v>
      </c>
      <c r="J195" s="16">
        <f t="shared" si="32"/>
        <v>0</v>
      </c>
      <c r="K195" s="16">
        <f t="shared" si="32"/>
        <v>0</v>
      </c>
      <c r="L195" s="16">
        <f t="shared" si="32"/>
        <v>7888</v>
      </c>
      <c r="M195" s="16">
        <f t="shared" si="32"/>
        <v>7888</v>
      </c>
      <c r="N195" s="29">
        <f>SUM(N193:N194)</f>
        <v>7888</v>
      </c>
      <c r="O195" s="3"/>
    </row>
    <row r="196" spans="1:15" x14ac:dyDescent="0.3">
      <c r="C196" s="57" t="s">
        <v>95</v>
      </c>
      <c r="D196" s="10"/>
      <c r="E196" s="10"/>
      <c r="F196" s="57"/>
      <c r="G196" s="10"/>
      <c r="H196" s="10"/>
      <c r="I196" s="10"/>
      <c r="J196" s="10"/>
      <c r="K196" s="10"/>
      <c r="L196" s="10"/>
      <c r="M196" s="10"/>
      <c r="N196" s="10"/>
      <c r="O196" s="3"/>
    </row>
    <row r="197" spans="1:15" x14ac:dyDescent="0.3">
      <c r="A197" s="3"/>
      <c r="B197" s="3"/>
      <c r="C197" s="56">
        <v>43265.447222222225</v>
      </c>
      <c r="D197" s="11">
        <v>341</v>
      </c>
      <c r="E197" s="11"/>
      <c r="F197" s="56">
        <v>43265</v>
      </c>
      <c r="G197" s="11" t="s">
        <v>12</v>
      </c>
      <c r="H197" s="12">
        <v>22000</v>
      </c>
      <c r="I197" s="12">
        <v>22000</v>
      </c>
      <c r="J197" s="12">
        <v>0</v>
      </c>
      <c r="K197" s="12">
        <v>0</v>
      </c>
      <c r="L197" s="12">
        <v>0</v>
      </c>
      <c r="M197" s="12">
        <v>22000</v>
      </c>
      <c r="N197" s="39">
        <v>0</v>
      </c>
    </row>
    <row r="198" spans="1:15" x14ac:dyDescent="0.3">
      <c r="A198" s="3"/>
      <c r="B198" s="3"/>
      <c r="C198" s="56"/>
      <c r="D198" s="11"/>
      <c r="E198" s="11"/>
      <c r="F198" s="56"/>
      <c r="G198" s="11"/>
      <c r="H198" s="12"/>
      <c r="I198" s="16">
        <f t="shared" ref="I198:M198" si="33">I197</f>
        <v>22000</v>
      </c>
      <c r="J198" s="16">
        <f t="shared" si="33"/>
        <v>0</v>
      </c>
      <c r="K198" s="16">
        <f t="shared" si="33"/>
        <v>0</v>
      </c>
      <c r="L198" s="16">
        <f t="shared" si="33"/>
        <v>0</v>
      </c>
      <c r="M198" s="16">
        <f t="shared" si="33"/>
        <v>22000</v>
      </c>
      <c r="N198" s="29">
        <f>N197</f>
        <v>0</v>
      </c>
      <c r="O198" s="3"/>
    </row>
    <row r="199" spans="1:15" x14ac:dyDescent="0.3">
      <c r="C199" s="57" t="s">
        <v>96</v>
      </c>
      <c r="D199" s="10"/>
      <c r="E199" s="10"/>
      <c r="F199" s="57"/>
      <c r="G199" s="10"/>
      <c r="H199" s="10"/>
      <c r="I199" s="10"/>
      <c r="J199" s="10"/>
      <c r="K199" s="10"/>
      <c r="L199" s="10"/>
      <c r="M199" s="10"/>
      <c r="N199" s="10"/>
      <c r="O199" s="3"/>
    </row>
    <row r="200" spans="1:15" x14ac:dyDescent="0.3">
      <c r="A200" s="3"/>
      <c r="B200" s="3"/>
      <c r="C200" s="56">
        <v>43236.46875</v>
      </c>
      <c r="D200" s="11">
        <v>324</v>
      </c>
      <c r="E200" s="11"/>
      <c r="F200" s="56">
        <v>43236</v>
      </c>
      <c r="G200" s="11" t="s">
        <v>12</v>
      </c>
      <c r="H200" s="12">
        <v>4640</v>
      </c>
      <c r="I200" s="12">
        <v>0</v>
      </c>
      <c r="J200" s="12">
        <v>4640</v>
      </c>
      <c r="K200" s="12">
        <v>0</v>
      </c>
      <c r="L200" s="12">
        <v>0</v>
      </c>
      <c r="M200" s="12">
        <v>4640</v>
      </c>
      <c r="N200" s="39">
        <v>0</v>
      </c>
    </row>
    <row r="201" spans="1:15" x14ac:dyDescent="0.3">
      <c r="A201" s="3"/>
      <c r="B201" s="3"/>
      <c r="C201" s="56">
        <v>43265.758333333331</v>
      </c>
      <c r="D201" s="11">
        <v>351</v>
      </c>
      <c r="E201" s="11"/>
      <c r="F201" s="56">
        <v>43265</v>
      </c>
      <c r="G201" s="11" t="s">
        <v>12</v>
      </c>
      <c r="H201" s="12">
        <v>4640</v>
      </c>
      <c r="I201" s="12">
        <v>4640</v>
      </c>
      <c r="J201" s="12">
        <v>0</v>
      </c>
      <c r="K201" s="12">
        <v>0</v>
      </c>
      <c r="L201" s="12">
        <v>0</v>
      </c>
      <c r="M201" s="12">
        <v>4640</v>
      </c>
      <c r="N201" s="39">
        <v>0</v>
      </c>
    </row>
    <row r="202" spans="1:15" x14ac:dyDescent="0.3">
      <c r="A202" s="3"/>
      <c r="B202" s="3"/>
      <c r="C202" s="56"/>
      <c r="D202" s="11"/>
      <c r="E202" s="11"/>
      <c r="F202" s="56"/>
      <c r="G202" s="11"/>
      <c r="H202" s="12"/>
      <c r="I202" s="16">
        <f t="shared" ref="I202:M202" si="34">SUM(I200:I201)</f>
        <v>4640</v>
      </c>
      <c r="J202" s="16">
        <f t="shared" si="34"/>
        <v>4640</v>
      </c>
      <c r="K202" s="16">
        <f t="shared" si="34"/>
        <v>0</v>
      </c>
      <c r="L202" s="16">
        <f t="shared" si="34"/>
        <v>0</v>
      </c>
      <c r="M202" s="16">
        <f t="shared" si="34"/>
        <v>9280</v>
      </c>
      <c r="N202" s="29">
        <f>SUM(N200:N201)</f>
        <v>0</v>
      </c>
      <c r="O202" s="3"/>
    </row>
    <row r="203" spans="1:15" x14ac:dyDescent="0.3">
      <c r="C203" s="57" t="s">
        <v>97</v>
      </c>
      <c r="D203" s="10"/>
      <c r="E203" s="10"/>
      <c r="F203" s="57"/>
      <c r="G203" s="10"/>
      <c r="H203" s="10"/>
      <c r="I203" s="10"/>
      <c r="J203" s="10"/>
      <c r="K203" s="10"/>
      <c r="L203" s="10"/>
      <c r="M203" s="10"/>
      <c r="N203" s="10"/>
      <c r="O203" s="3"/>
    </row>
    <row r="204" spans="1:15" x14ac:dyDescent="0.3">
      <c r="A204" s="3"/>
      <c r="B204" s="3"/>
      <c r="C204" s="56">
        <v>43087.474305555559</v>
      </c>
      <c r="D204" s="11">
        <v>191</v>
      </c>
      <c r="E204" s="11"/>
      <c r="F204" s="56">
        <v>43087</v>
      </c>
      <c r="G204" s="11" t="s">
        <v>12</v>
      </c>
      <c r="H204" s="12">
        <v>812</v>
      </c>
      <c r="I204" s="12">
        <v>0</v>
      </c>
      <c r="J204" s="12">
        <v>0</v>
      </c>
      <c r="K204" s="12">
        <v>0</v>
      </c>
      <c r="L204" s="12">
        <v>812</v>
      </c>
      <c r="M204" s="12">
        <v>812</v>
      </c>
      <c r="N204" s="39">
        <f>M204</f>
        <v>812</v>
      </c>
    </row>
    <row r="205" spans="1:15" x14ac:dyDescent="0.3">
      <c r="A205" s="3"/>
      <c r="B205" s="3"/>
      <c r="C205" s="56"/>
      <c r="D205" s="11"/>
      <c r="E205" s="11"/>
      <c r="F205" s="56"/>
      <c r="G205" s="11"/>
      <c r="H205" s="12"/>
      <c r="I205" s="16">
        <f t="shared" ref="I205:M205" si="35">I204</f>
        <v>0</v>
      </c>
      <c r="J205" s="16">
        <f t="shared" si="35"/>
        <v>0</v>
      </c>
      <c r="K205" s="16">
        <f t="shared" si="35"/>
        <v>0</v>
      </c>
      <c r="L205" s="16">
        <f t="shared" si="35"/>
        <v>812</v>
      </c>
      <c r="M205" s="16">
        <f t="shared" si="35"/>
        <v>812</v>
      </c>
      <c r="N205" s="29">
        <f>N204</f>
        <v>812</v>
      </c>
      <c r="O205" s="3"/>
    </row>
    <row r="206" spans="1:15" x14ac:dyDescent="0.3">
      <c r="C206" s="57" t="s">
        <v>98</v>
      </c>
      <c r="D206" s="10"/>
      <c r="E206" s="10"/>
      <c r="F206" s="57"/>
      <c r="G206" s="10"/>
      <c r="H206" s="10"/>
      <c r="I206" s="10"/>
      <c r="J206" s="10"/>
      <c r="K206" s="10"/>
      <c r="L206" s="10"/>
      <c r="M206" s="10"/>
      <c r="N206" s="10"/>
      <c r="O206" s="3"/>
    </row>
    <row r="207" spans="1:15" x14ac:dyDescent="0.3">
      <c r="A207" s="3"/>
      <c r="B207" s="3"/>
      <c r="C207" s="56">
        <v>42765.54583333333</v>
      </c>
      <c r="D207" s="11" t="s">
        <v>66</v>
      </c>
      <c r="E207" s="11"/>
      <c r="F207" s="56">
        <v>42765.421759259261</v>
      </c>
      <c r="G207" s="11" t="s">
        <v>12</v>
      </c>
      <c r="H207" s="12">
        <v>11310</v>
      </c>
      <c r="I207" s="12">
        <v>0</v>
      </c>
      <c r="J207" s="12">
        <v>0</v>
      </c>
      <c r="K207" s="12">
        <v>0</v>
      </c>
      <c r="L207" s="12">
        <v>11310</v>
      </c>
      <c r="M207" s="12">
        <v>11310</v>
      </c>
      <c r="N207" s="39">
        <f>M207</f>
        <v>11310</v>
      </c>
    </row>
    <row r="208" spans="1:15" x14ac:dyDescent="0.3">
      <c r="A208" s="3"/>
      <c r="B208" s="3"/>
      <c r="C208" s="56"/>
      <c r="D208" s="11"/>
      <c r="E208" s="11"/>
      <c r="F208" s="56"/>
      <c r="G208" s="11"/>
      <c r="H208" s="12"/>
      <c r="I208" s="16">
        <f t="shared" ref="I208:M208" si="36">I207</f>
        <v>0</v>
      </c>
      <c r="J208" s="16">
        <f t="shared" si="36"/>
        <v>0</v>
      </c>
      <c r="K208" s="16">
        <f t="shared" si="36"/>
        <v>0</v>
      </c>
      <c r="L208" s="16">
        <f t="shared" si="36"/>
        <v>11310</v>
      </c>
      <c r="M208" s="16">
        <f t="shared" si="36"/>
        <v>11310</v>
      </c>
      <c r="N208" s="29">
        <f>N207</f>
        <v>11310</v>
      </c>
      <c r="O208" s="3"/>
    </row>
    <row r="209" spans="1:15" x14ac:dyDescent="0.3">
      <c r="C209" s="57" t="s">
        <v>99</v>
      </c>
      <c r="D209" s="10"/>
      <c r="E209" s="10"/>
      <c r="F209" s="57"/>
      <c r="G209" s="10"/>
      <c r="H209" s="10"/>
      <c r="I209" s="10"/>
      <c r="J209" s="10"/>
      <c r="K209" s="10"/>
      <c r="L209" s="10"/>
      <c r="M209" s="10"/>
      <c r="N209" s="10"/>
      <c r="O209" s="3"/>
    </row>
    <row r="210" spans="1:15" x14ac:dyDescent="0.3">
      <c r="A210" s="3"/>
      <c r="B210" s="3"/>
      <c r="C210" s="56">
        <v>42200.302083333336</v>
      </c>
      <c r="D210" s="11" t="s">
        <v>67</v>
      </c>
      <c r="E210" s="11"/>
      <c r="F210" s="56">
        <v>42200</v>
      </c>
      <c r="G210" s="11" t="s">
        <v>12</v>
      </c>
      <c r="H210" s="12">
        <v>28536</v>
      </c>
      <c r="I210" s="12">
        <v>0</v>
      </c>
      <c r="J210" s="12">
        <v>0</v>
      </c>
      <c r="K210" s="12">
        <v>0</v>
      </c>
      <c r="L210" s="12">
        <v>22736</v>
      </c>
      <c r="M210" s="12">
        <v>22736</v>
      </c>
      <c r="N210" s="39">
        <v>0</v>
      </c>
    </row>
    <row r="211" spans="1:15" x14ac:dyDescent="0.3">
      <c r="A211" s="3"/>
      <c r="B211" s="3"/>
      <c r="C211" s="56">
        <v>42294.302777777775</v>
      </c>
      <c r="D211" s="11" t="s">
        <v>68</v>
      </c>
      <c r="E211" s="11"/>
      <c r="F211" s="56">
        <v>42294</v>
      </c>
      <c r="G211" s="11" t="s">
        <v>12</v>
      </c>
      <c r="H211" s="12">
        <v>17168</v>
      </c>
      <c r="I211" s="12">
        <v>0</v>
      </c>
      <c r="J211" s="12">
        <v>0</v>
      </c>
      <c r="K211" s="12">
        <v>0</v>
      </c>
      <c r="L211" s="12">
        <v>11368</v>
      </c>
      <c r="M211" s="12">
        <v>11368</v>
      </c>
      <c r="N211" s="39">
        <v>0</v>
      </c>
    </row>
    <row r="212" spans="1:15" x14ac:dyDescent="0.3">
      <c r="A212" s="3"/>
      <c r="B212" s="3"/>
      <c r="C212" s="56"/>
      <c r="D212" s="11"/>
      <c r="E212" s="11"/>
      <c r="F212" s="56"/>
      <c r="G212" s="11"/>
      <c r="H212" s="12"/>
      <c r="I212" s="16">
        <f t="shared" ref="I212:M212" si="37">SUM(I210:I211)</f>
        <v>0</v>
      </c>
      <c r="J212" s="16">
        <f t="shared" si="37"/>
        <v>0</v>
      </c>
      <c r="K212" s="16">
        <f t="shared" si="37"/>
        <v>0</v>
      </c>
      <c r="L212" s="16">
        <f t="shared" si="37"/>
        <v>34104</v>
      </c>
      <c r="M212" s="16">
        <f t="shared" si="37"/>
        <v>34104</v>
      </c>
      <c r="N212" s="29">
        <f>SUM(N210:N211)</f>
        <v>0</v>
      </c>
      <c r="O212" s="3"/>
    </row>
    <row r="213" spans="1:15" x14ac:dyDescent="0.3">
      <c r="C213" s="57" t="s">
        <v>100</v>
      </c>
      <c r="D213" s="10"/>
      <c r="E213" s="10"/>
      <c r="F213" s="57"/>
      <c r="G213" s="10"/>
      <c r="H213" s="10"/>
      <c r="I213" s="10"/>
      <c r="J213" s="10"/>
      <c r="K213" s="10"/>
      <c r="L213" s="10"/>
      <c r="M213" s="10"/>
      <c r="N213" s="10"/>
      <c r="O213" s="3"/>
    </row>
    <row r="214" spans="1:15" x14ac:dyDescent="0.3">
      <c r="A214" s="3"/>
      <c r="B214" s="3"/>
      <c r="C214" s="56">
        <v>43236.470138888886</v>
      </c>
      <c r="D214" s="11">
        <v>327</v>
      </c>
      <c r="E214" s="11"/>
      <c r="F214" s="56">
        <v>43236</v>
      </c>
      <c r="G214" s="11" t="s">
        <v>12</v>
      </c>
      <c r="H214" s="12">
        <v>4350</v>
      </c>
      <c r="I214" s="12">
        <v>0</v>
      </c>
      <c r="J214" s="12">
        <v>4350</v>
      </c>
      <c r="K214" s="12">
        <v>0</v>
      </c>
      <c r="L214" s="12">
        <v>0</v>
      </c>
      <c r="M214" s="12">
        <v>4350</v>
      </c>
      <c r="N214" s="39">
        <v>0</v>
      </c>
    </row>
    <row r="215" spans="1:15" x14ac:dyDescent="0.3">
      <c r="A215" s="3"/>
      <c r="B215" s="3"/>
      <c r="C215" s="56">
        <v>43265.759722222225</v>
      </c>
      <c r="D215" s="11">
        <v>354</v>
      </c>
      <c r="E215" s="11"/>
      <c r="F215" s="56">
        <v>43265</v>
      </c>
      <c r="G215" s="11" t="s">
        <v>12</v>
      </c>
      <c r="H215" s="12">
        <v>4350</v>
      </c>
      <c r="I215" s="12">
        <v>4350</v>
      </c>
      <c r="J215" s="12">
        <v>0</v>
      </c>
      <c r="K215" s="12">
        <v>0</v>
      </c>
      <c r="L215" s="12">
        <v>0</v>
      </c>
      <c r="M215" s="12">
        <v>4350</v>
      </c>
      <c r="N215" s="39">
        <v>0</v>
      </c>
    </row>
    <row r="216" spans="1:15" x14ac:dyDescent="0.3">
      <c r="A216" s="3"/>
      <c r="B216" s="3"/>
      <c r="C216" s="56"/>
      <c r="D216" s="11"/>
      <c r="E216" s="11"/>
      <c r="F216" s="11"/>
      <c r="G216" s="11"/>
      <c r="H216" s="12"/>
      <c r="I216" s="16">
        <f t="shared" ref="I216:M216" si="38">SUM(I214:I215)</f>
        <v>4350</v>
      </c>
      <c r="J216" s="16">
        <f t="shared" si="38"/>
        <v>4350</v>
      </c>
      <c r="K216" s="16">
        <f t="shared" si="38"/>
        <v>0</v>
      </c>
      <c r="L216" s="16">
        <f t="shared" si="38"/>
        <v>0</v>
      </c>
      <c r="M216" s="16">
        <f t="shared" si="38"/>
        <v>8700</v>
      </c>
      <c r="N216" s="29">
        <f>SUM(N214:N215)</f>
        <v>0</v>
      </c>
      <c r="O216" s="3"/>
    </row>
    <row r="217" spans="1:15" x14ac:dyDescent="0.3">
      <c r="A217" s="3"/>
      <c r="B217" s="3"/>
      <c r="C217" s="11"/>
      <c r="D217" s="11"/>
      <c r="E217" s="11"/>
      <c r="F217" s="11"/>
      <c r="G217" s="11"/>
      <c r="H217" s="12"/>
      <c r="I217" s="12"/>
      <c r="J217" s="12"/>
      <c r="K217" s="12"/>
      <c r="L217" s="12"/>
      <c r="M217" s="12"/>
      <c r="N217" s="3"/>
      <c r="O217" s="3"/>
    </row>
    <row r="218" spans="1:15" x14ac:dyDescent="0.3">
      <c r="A218" s="3"/>
      <c r="B218" s="3"/>
      <c r="C218" s="11"/>
      <c r="D218" s="11"/>
      <c r="E218" s="11"/>
      <c r="F218" s="13" t="s">
        <v>72</v>
      </c>
      <c r="G218" s="14"/>
      <c r="H218" s="15"/>
      <c r="I218" s="16">
        <f t="shared" ref="I218:M218" si="39">I15+I27+I32+I35+I45+I48+I54+I65+I69+I83+I87+I91+I96+I105+I109+I150+I155+I160+I163+I170+I173+I179+I183+I187+I191+I195+I198+I202+I205+I208+I212+I216</f>
        <v>282614.90999999997</v>
      </c>
      <c r="J218" s="16">
        <f t="shared" si="39"/>
        <v>184966.5</v>
      </c>
      <c r="K218" s="16">
        <f t="shared" si="39"/>
        <v>74472</v>
      </c>
      <c r="L218" s="16">
        <f t="shared" si="39"/>
        <v>975564.5</v>
      </c>
      <c r="M218" s="16">
        <f t="shared" si="39"/>
        <v>1517617.9100000001</v>
      </c>
      <c r="N218" s="16">
        <f t="shared" ref="N218" si="40">N15+N27+N32+N35+N45+N48+N54+N65+N69+N83+N87+N91+N96+N105+N109+N150+N155+N160+N163+N170+N173+N179+N183+N187+N191+N195+N198+N202+N205+N208+N212+N216</f>
        <v>269858.31</v>
      </c>
      <c r="O218" s="3"/>
    </row>
    <row r="220" spans="1:15" x14ac:dyDescent="0.3">
      <c r="F220" s="13" t="s">
        <v>102</v>
      </c>
      <c r="G220" s="14"/>
      <c r="H220" s="15"/>
      <c r="I220" s="20">
        <f>I218/$M$218</f>
        <v>0.18622270344714101</v>
      </c>
      <c r="J220" s="20">
        <f>J218/$M$218</f>
        <v>0.12187949205212001</v>
      </c>
      <c r="K220" s="20">
        <f>K218/$M$218</f>
        <v>4.9071640173250192E-2</v>
      </c>
      <c r="L220" s="20">
        <f>L218/$M$218</f>
        <v>0.64282616432748863</v>
      </c>
      <c r="M220" s="20">
        <f>M218/$M$218</f>
        <v>1</v>
      </c>
    </row>
  </sheetData>
  <pageMargins left="0.75" right="0.75" top="1" bottom="1" header="0.5" footer="0.5"/>
  <drawing r:id="rId1"/>
  <legacyDrawing r:id="rId2"/>
  <controls>
    <mc:AlternateContent xmlns:mc="http://schemas.openxmlformats.org/markup-compatibility/2006">
      <mc:Choice Requires="x14">
        <control shapeId="4097" r:id="rId3" name="Control 1">
          <controlPr defaultSize="0" r:id="rId4">
            <anchor moveWithCells="1">
              <from>
                <xdr:col>0</xdr:col>
                <xdr:colOff>0</xdr:colOff>
                <xdr:row>4</xdr:row>
                <xdr:rowOff>0</xdr:rowOff>
              </from>
              <to>
                <xdr:col>1</xdr:col>
                <xdr:colOff>22860</xdr:colOff>
                <xdr:row>5</xdr:row>
                <xdr:rowOff>121920</xdr:rowOff>
              </to>
            </anchor>
          </controlPr>
        </control>
      </mc:Choice>
      <mc:Fallback>
        <control shapeId="4097" r:id="rId3" name="Control 1"/>
      </mc:Fallback>
    </mc:AlternateContent>
    <mc:AlternateContent xmlns:mc="http://schemas.openxmlformats.org/markup-compatibility/2006">
      <mc:Choice Requires="x14">
        <control shapeId="4098" r:id="rId5" name="Control 2">
          <controlPr defaultSize="0" r:id="rId6">
            <anchor moveWithCells="1">
              <from>
                <xdr:col>14</xdr:col>
                <xdr:colOff>0</xdr:colOff>
                <xdr:row>5</xdr:row>
                <xdr:rowOff>0</xdr:rowOff>
              </from>
              <to>
                <xdr:col>16</xdr:col>
                <xdr:colOff>114300</xdr:colOff>
                <xdr:row>6</xdr:row>
                <xdr:rowOff>45720</xdr:rowOff>
              </to>
            </anchor>
          </controlPr>
        </control>
      </mc:Choice>
      <mc:Fallback>
        <control shapeId="4098" r:id="rId5" name="Control 2"/>
      </mc:Fallback>
    </mc:AlternateContent>
    <mc:AlternateContent xmlns:mc="http://schemas.openxmlformats.org/markup-compatibility/2006">
      <mc:Choice Requires="x14">
        <control shapeId="4099" r:id="rId7" name="Control 3">
          <controlPr defaultSize="0" r:id="rId8">
            <anchor moveWithCells="1">
              <from>
                <xdr:col>14</xdr:col>
                <xdr:colOff>0</xdr:colOff>
                <xdr:row>6</xdr:row>
                <xdr:rowOff>0</xdr:rowOff>
              </from>
              <to>
                <xdr:col>16</xdr:col>
                <xdr:colOff>114300</xdr:colOff>
                <xdr:row>7</xdr:row>
                <xdr:rowOff>45720</xdr:rowOff>
              </to>
            </anchor>
          </controlPr>
        </control>
      </mc:Choice>
      <mc:Fallback>
        <control shapeId="4099" r:id="rId7" name="Control 3"/>
      </mc:Fallback>
    </mc:AlternateContent>
    <mc:AlternateContent xmlns:mc="http://schemas.openxmlformats.org/markup-compatibility/2006">
      <mc:Choice Requires="x14">
        <control shapeId="4100" r:id="rId9" name="Control 4">
          <controlPr defaultSize="0" r:id="rId10">
            <anchor moveWithCells="1">
              <from>
                <xdr:col>14</xdr:col>
                <xdr:colOff>0</xdr:colOff>
                <xdr:row>7</xdr:row>
                <xdr:rowOff>0</xdr:rowOff>
              </from>
              <to>
                <xdr:col>16</xdr:col>
                <xdr:colOff>114300</xdr:colOff>
                <xdr:row>8</xdr:row>
                <xdr:rowOff>45720</xdr:rowOff>
              </to>
            </anchor>
          </controlPr>
        </control>
      </mc:Choice>
      <mc:Fallback>
        <control shapeId="4100" r:id="rId9" name="Control 4"/>
      </mc:Fallback>
    </mc:AlternateContent>
    <mc:AlternateContent xmlns:mc="http://schemas.openxmlformats.org/markup-compatibility/2006">
      <mc:Choice Requires="x14">
        <control shapeId="4101" r:id="rId11" name="Control 5">
          <controlPr defaultSize="0" r:id="rId12">
            <anchor moveWithCells="1">
              <from>
                <xdr:col>14</xdr:col>
                <xdr:colOff>0</xdr:colOff>
                <xdr:row>8</xdr:row>
                <xdr:rowOff>0</xdr:rowOff>
              </from>
              <to>
                <xdr:col>16</xdr:col>
                <xdr:colOff>114300</xdr:colOff>
                <xdr:row>9</xdr:row>
                <xdr:rowOff>45720</xdr:rowOff>
              </to>
            </anchor>
          </controlPr>
        </control>
      </mc:Choice>
      <mc:Fallback>
        <control shapeId="4101" r:id="rId11" name="Control 5"/>
      </mc:Fallback>
    </mc:AlternateContent>
    <mc:AlternateContent xmlns:mc="http://schemas.openxmlformats.org/markup-compatibility/2006">
      <mc:Choice Requires="x14">
        <control shapeId="4102" r:id="rId13" name="Control 6">
          <controlPr defaultSize="0" r:id="rId14">
            <anchor moveWithCells="1">
              <from>
                <xdr:col>14</xdr:col>
                <xdr:colOff>0</xdr:colOff>
                <xdr:row>9</xdr:row>
                <xdr:rowOff>0</xdr:rowOff>
              </from>
              <to>
                <xdr:col>16</xdr:col>
                <xdr:colOff>114300</xdr:colOff>
                <xdr:row>10</xdr:row>
                <xdr:rowOff>45720</xdr:rowOff>
              </to>
            </anchor>
          </controlPr>
        </control>
      </mc:Choice>
      <mc:Fallback>
        <control shapeId="4102" r:id="rId13" name="Control 6"/>
      </mc:Fallback>
    </mc:AlternateContent>
    <mc:AlternateContent xmlns:mc="http://schemas.openxmlformats.org/markup-compatibility/2006">
      <mc:Choice Requires="x14">
        <control shapeId="4103" r:id="rId15" name="Control 7">
          <controlPr defaultSize="0" r:id="rId16">
            <anchor moveWithCells="1">
              <from>
                <xdr:col>14</xdr:col>
                <xdr:colOff>0</xdr:colOff>
                <xdr:row>10</xdr:row>
                <xdr:rowOff>0</xdr:rowOff>
              </from>
              <to>
                <xdr:col>16</xdr:col>
                <xdr:colOff>114300</xdr:colOff>
                <xdr:row>11</xdr:row>
                <xdr:rowOff>45720</xdr:rowOff>
              </to>
            </anchor>
          </controlPr>
        </control>
      </mc:Choice>
      <mc:Fallback>
        <control shapeId="4103" r:id="rId15" name="Control 7"/>
      </mc:Fallback>
    </mc:AlternateContent>
    <mc:AlternateContent xmlns:mc="http://schemas.openxmlformats.org/markup-compatibility/2006">
      <mc:Choice Requires="x14">
        <control shapeId="4104" r:id="rId17" name="Control 8">
          <controlPr defaultSize="0" r:id="rId18">
            <anchor moveWithCells="1">
              <from>
                <xdr:col>14</xdr:col>
                <xdr:colOff>0</xdr:colOff>
                <xdr:row>11</xdr:row>
                <xdr:rowOff>0</xdr:rowOff>
              </from>
              <to>
                <xdr:col>16</xdr:col>
                <xdr:colOff>114300</xdr:colOff>
                <xdr:row>12</xdr:row>
                <xdr:rowOff>45720</xdr:rowOff>
              </to>
            </anchor>
          </controlPr>
        </control>
      </mc:Choice>
      <mc:Fallback>
        <control shapeId="4104" r:id="rId17" name="Control 8"/>
      </mc:Fallback>
    </mc:AlternateContent>
    <mc:AlternateContent xmlns:mc="http://schemas.openxmlformats.org/markup-compatibility/2006">
      <mc:Choice Requires="x14">
        <control shapeId="4105" r:id="rId19" name="Control 9">
          <controlPr defaultSize="0" r:id="rId20">
            <anchor moveWithCells="1">
              <from>
                <xdr:col>14</xdr:col>
                <xdr:colOff>0</xdr:colOff>
                <xdr:row>12</xdr:row>
                <xdr:rowOff>0</xdr:rowOff>
              </from>
              <to>
                <xdr:col>16</xdr:col>
                <xdr:colOff>114300</xdr:colOff>
                <xdr:row>13</xdr:row>
                <xdr:rowOff>45720</xdr:rowOff>
              </to>
            </anchor>
          </controlPr>
        </control>
      </mc:Choice>
      <mc:Fallback>
        <control shapeId="4105" r:id="rId19" name="Control 9"/>
      </mc:Fallback>
    </mc:AlternateContent>
    <mc:AlternateContent xmlns:mc="http://schemas.openxmlformats.org/markup-compatibility/2006">
      <mc:Choice Requires="x14">
        <control shapeId="4106" r:id="rId21" name="Control 10">
          <controlPr defaultSize="0" r:id="rId22">
            <anchor moveWithCells="1">
              <from>
                <xdr:col>14</xdr:col>
                <xdr:colOff>0</xdr:colOff>
                <xdr:row>13</xdr:row>
                <xdr:rowOff>0</xdr:rowOff>
              </from>
              <to>
                <xdr:col>16</xdr:col>
                <xdr:colOff>114300</xdr:colOff>
                <xdr:row>14</xdr:row>
                <xdr:rowOff>45720</xdr:rowOff>
              </to>
            </anchor>
          </controlPr>
        </control>
      </mc:Choice>
      <mc:Fallback>
        <control shapeId="4106" r:id="rId21" name="Control 10"/>
      </mc:Fallback>
    </mc:AlternateContent>
    <mc:AlternateContent xmlns:mc="http://schemas.openxmlformats.org/markup-compatibility/2006">
      <mc:Choice Requires="x14">
        <control shapeId="4107" r:id="rId23" name="Control 11">
          <controlPr defaultSize="0" r:id="rId24">
            <anchor moveWithCells="1">
              <from>
                <xdr:col>0</xdr:col>
                <xdr:colOff>0</xdr:colOff>
                <xdr:row>15</xdr:row>
                <xdr:rowOff>0</xdr:rowOff>
              </from>
              <to>
                <xdr:col>1</xdr:col>
                <xdr:colOff>22860</xdr:colOff>
                <xdr:row>16</xdr:row>
                <xdr:rowOff>121920</xdr:rowOff>
              </to>
            </anchor>
          </controlPr>
        </control>
      </mc:Choice>
      <mc:Fallback>
        <control shapeId="4107" r:id="rId23" name="Control 11"/>
      </mc:Fallback>
    </mc:AlternateContent>
    <mc:AlternateContent xmlns:mc="http://schemas.openxmlformats.org/markup-compatibility/2006">
      <mc:Choice Requires="x14">
        <control shapeId="4108" r:id="rId25" name="Control 12">
          <controlPr defaultSize="0" r:id="rId26">
            <anchor moveWithCells="1">
              <from>
                <xdr:col>14</xdr:col>
                <xdr:colOff>0</xdr:colOff>
                <xdr:row>16</xdr:row>
                <xdr:rowOff>0</xdr:rowOff>
              </from>
              <to>
                <xdr:col>16</xdr:col>
                <xdr:colOff>114300</xdr:colOff>
                <xdr:row>17</xdr:row>
                <xdr:rowOff>45720</xdr:rowOff>
              </to>
            </anchor>
          </controlPr>
        </control>
      </mc:Choice>
      <mc:Fallback>
        <control shapeId="4108" r:id="rId25" name="Control 12"/>
      </mc:Fallback>
    </mc:AlternateContent>
    <mc:AlternateContent xmlns:mc="http://schemas.openxmlformats.org/markup-compatibility/2006">
      <mc:Choice Requires="x14">
        <control shapeId="4109" r:id="rId27" name="Control 13">
          <controlPr defaultSize="0" r:id="rId28">
            <anchor moveWithCells="1">
              <from>
                <xdr:col>14</xdr:col>
                <xdr:colOff>0</xdr:colOff>
                <xdr:row>17</xdr:row>
                <xdr:rowOff>0</xdr:rowOff>
              </from>
              <to>
                <xdr:col>16</xdr:col>
                <xdr:colOff>114300</xdr:colOff>
                <xdr:row>18</xdr:row>
                <xdr:rowOff>45720</xdr:rowOff>
              </to>
            </anchor>
          </controlPr>
        </control>
      </mc:Choice>
      <mc:Fallback>
        <control shapeId="4109" r:id="rId27" name="Control 13"/>
      </mc:Fallback>
    </mc:AlternateContent>
    <mc:AlternateContent xmlns:mc="http://schemas.openxmlformats.org/markup-compatibility/2006">
      <mc:Choice Requires="x14">
        <control shapeId="4110" r:id="rId29" name="Control 14">
          <controlPr defaultSize="0" r:id="rId30">
            <anchor moveWithCells="1">
              <from>
                <xdr:col>14</xdr:col>
                <xdr:colOff>0</xdr:colOff>
                <xdr:row>18</xdr:row>
                <xdr:rowOff>0</xdr:rowOff>
              </from>
              <to>
                <xdr:col>16</xdr:col>
                <xdr:colOff>114300</xdr:colOff>
                <xdr:row>19</xdr:row>
                <xdr:rowOff>45720</xdr:rowOff>
              </to>
            </anchor>
          </controlPr>
        </control>
      </mc:Choice>
      <mc:Fallback>
        <control shapeId="4110" r:id="rId29" name="Control 14"/>
      </mc:Fallback>
    </mc:AlternateContent>
    <mc:AlternateContent xmlns:mc="http://schemas.openxmlformats.org/markup-compatibility/2006">
      <mc:Choice Requires="x14">
        <control shapeId="4111" r:id="rId31" name="Control 15">
          <controlPr defaultSize="0" r:id="rId32">
            <anchor moveWithCells="1">
              <from>
                <xdr:col>14</xdr:col>
                <xdr:colOff>0</xdr:colOff>
                <xdr:row>19</xdr:row>
                <xdr:rowOff>0</xdr:rowOff>
              </from>
              <to>
                <xdr:col>16</xdr:col>
                <xdr:colOff>114300</xdr:colOff>
                <xdr:row>20</xdr:row>
                <xdr:rowOff>45720</xdr:rowOff>
              </to>
            </anchor>
          </controlPr>
        </control>
      </mc:Choice>
      <mc:Fallback>
        <control shapeId="4111" r:id="rId31" name="Control 15"/>
      </mc:Fallback>
    </mc:AlternateContent>
    <mc:AlternateContent xmlns:mc="http://schemas.openxmlformats.org/markup-compatibility/2006">
      <mc:Choice Requires="x14">
        <control shapeId="4112" r:id="rId33" name="Control 16">
          <controlPr defaultSize="0" r:id="rId34">
            <anchor moveWithCells="1">
              <from>
                <xdr:col>14</xdr:col>
                <xdr:colOff>0</xdr:colOff>
                <xdr:row>20</xdr:row>
                <xdr:rowOff>0</xdr:rowOff>
              </from>
              <to>
                <xdr:col>16</xdr:col>
                <xdr:colOff>114300</xdr:colOff>
                <xdr:row>21</xdr:row>
                <xdr:rowOff>45720</xdr:rowOff>
              </to>
            </anchor>
          </controlPr>
        </control>
      </mc:Choice>
      <mc:Fallback>
        <control shapeId="4112" r:id="rId33" name="Control 16"/>
      </mc:Fallback>
    </mc:AlternateContent>
    <mc:AlternateContent xmlns:mc="http://schemas.openxmlformats.org/markup-compatibility/2006">
      <mc:Choice Requires="x14">
        <control shapeId="4113" r:id="rId35" name="Control 17">
          <controlPr defaultSize="0" r:id="rId36">
            <anchor moveWithCells="1">
              <from>
                <xdr:col>14</xdr:col>
                <xdr:colOff>0</xdr:colOff>
                <xdr:row>21</xdr:row>
                <xdr:rowOff>0</xdr:rowOff>
              </from>
              <to>
                <xdr:col>16</xdr:col>
                <xdr:colOff>114300</xdr:colOff>
                <xdr:row>22</xdr:row>
                <xdr:rowOff>45720</xdr:rowOff>
              </to>
            </anchor>
          </controlPr>
        </control>
      </mc:Choice>
      <mc:Fallback>
        <control shapeId="4113" r:id="rId35" name="Control 17"/>
      </mc:Fallback>
    </mc:AlternateContent>
    <mc:AlternateContent xmlns:mc="http://schemas.openxmlformats.org/markup-compatibility/2006">
      <mc:Choice Requires="x14">
        <control shapeId="4114" r:id="rId37" name="Control 18">
          <controlPr defaultSize="0" r:id="rId38">
            <anchor moveWithCells="1">
              <from>
                <xdr:col>14</xdr:col>
                <xdr:colOff>0</xdr:colOff>
                <xdr:row>22</xdr:row>
                <xdr:rowOff>0</xdr:rowOff>
              </from>
              <to>
                <xdr:col>16</xdr:col>
                <xdr:colOff>114300</xdr:colOff>
                <xdr:row>23</xdr:row>
                <xdr:rowOff>45720</xdr:rowOff>
              </to>
            </anchor>
          </controlPr>
        </control>
      </mc:Choice>
      <mc:Fallback>
        <control shapeId="4114" r:id="rId37" name="Control 18"/>
      </mc:Fallback>
    </mc:AlternateContent>
    <mc:AlternateContent xmlns:mc="http://schemas.openxmlformats.org/markup-compatibility/2006">
      <mc:Choice Requires="x14">
        <control shapeId="4115" r:id="rId39" name="Control 19">
          <controlPr defaultSize="0" r:id="rId40">
            <anchor moveWithCells="1">
              <from>
                <xdr:col>14</xdr:col>
                <xdr:colOff>0</xdr:colOff>
                <xdr:row>23</xdr:row>
                <xdr:rowOff>0</xdr:rowOff>
              </from>
              <to>
                <xdr:col>16</xdr:col>
                <xdr:colOff>114300</xdr:colOff>
                <xdr:row>24</xdr:row>
                <xdr:rowOff>45720</xdr:rowOff>
              </to>
            </anchor>
          </controlPr>
        </control>
      </mc:Choice>
      <mc:Fallback>
        <control shapeId="4115" r:id="rId39" name="Control 19"/>
      </mc:Fallback>
    </mc:AlternateContent>
    <mc:AlternateContent xmlns:mc="http://schemas.openxmlformats.org/markup-compatibility/2006">
      <mc:Choice Requires="x14">
        <control shapeId="4116" r:id="rId41" name="Control 20">
          <controlPr defaultSize="0" r:id="rId42">
            <anchor moveWithCells="1">
              <from>
                <xdr:col>14</xdr:col>
                <xdr:colOff>0</xdr:colOff>
                <xdr:row>24</xdr:row>
                <xdr:rowOff>0</xdr:rowOff>
              </from>
              <to>
                <xdr:col>16</xdr:col>
                <xdr:colOff>114300</xdr:colOff>
                <xdr:row>25</xdr:row>
                <xdr:rowOff>45720</xdr:rowOff>
              </to>
            </anchor>
          </controlPr>
        </control>
      </mc:Choice>
      <mc:Fallback>
        <control shapeId="4116" r:id="rId41" name="Control 20"/>
      </mc:Fallback>
    </mc:AlternateContent>
    <mc:AlternateContent xmlns:mc="http://schemas.openxmlformats.org/markup-compatibility/2006">
      <mc:Choice Requires="x14">
        <control shapeId="4117" r:id="rId43" name="Control 21">
          <controlPr defaultSize="0" r:id="rId44">
            <anchor moveWithCells="1">
              <from>
                <xdr:col>14</xdr:col>
                <xdr:colOff>0</xdr:colOff>
                <xdr:row>25</xdr:row>
                <xdr:rowOff>0</xdr:rowOff>
              </from>
              <to>
                <xdr:col>16</xdr:col>
                <xdr:colOff>114300</xdr:colOff>
                <xdr:row>26</xdr:row>
                <xdr:rowOff>45720</xdr:rowOff>
              </to>
            </anchor>
          </controlPr>
        </control>
      </mc:Choice>
      <mc:Fallback>
        <control shapeId="4117" r:id="rId43" name="Control 21"/>
      </mc:Fallback>
    </mc:AlternateContent>
    <mc:AlternateContent xmlns:mc="http://schemas.openxmlformats.org/markup-compatibility/2006">
      <mc:Choice Requires="x14">
        <control shapeId="4118" r:id="rId45" name="Control 22">
          <controlPr defaultSize="0" r:id="rId46">
            <anchor moveWithCells="1">
              <from>
                <xdr:col>0</xdr:col>
                <xdr:colOff>0</xdr:colOff>
                <xdr:row>27</xdr:row>
                <xdr:rowOff>0</xdr:rowOff>
              </from>
              <to>
                <xdr:col>1</xdr:col>
                <xdr:colOff>22860</xdr:colOff>
                <xdr:row>28</xdr:row>
                <xdr:rowOff>121920</xdr:rowOff>
              </to>
            </anchor>
          </controlPr>
        </control>
      </mc:Choice>
      <mc:Fallback>
        <control shapeId="4118" r:id="rId45" name="Control 22"/>
      </mc:Fallback>
    </mc:AlternateContent>
    <mc:AlternateContent xmlns:mc="http://schemas.openxmlformats.org/markup-compatibility/2006">
      <mc:Choice Requires="x14">
        <control shapeId="4119" r:id="rId47" name="Control 23">
          <controlPr defaultSize="0" r:id="rId48">
            <anchor moveWithCells="1">
              <from>
                <xdr:col>14</xdr:col>
                <xdr:colOff>0</xdr:colOff>
                <xdr:row>28</xdr:row>
                <xdr:rowOff>0</xdr:rowOff>
              </from>
              <to>
                <xdr:col>16</xdr:col>
                <xdr:colOff>114300</xdr:colOff>
                <xdr:row>29</xdr:row>
                <xdr:rowOff>45720</xdr:rowOff>
              </to>
            </anchor>
          </controlPr>
        </control>
      </mc:Choice>
      <mc:Fallback>
        <control shapeId="4119" r:id="rId47" name="Control 23"/>
      </mc:Fallback>
    </mc:AlternateContent>
    <mc:AlternateContent xmlns:mc="http://schemas.openxmlformats.org/markup-compatibility/2006">
      <mc:Choice Requires="x14">
        <control shapeId="4120" r:id="rId49" name="Control 24">
          <controlPr defaultSize="0" r:id="rId50">
            <anchor moveWithCells="1">
              <from>
                <xdr:col>14</xdr:col>
                <xdr:colOff>0</xdr:colOff>
                <xdr:row>29</xdr:row>
                <xdr:rowOff>0</xdr:rowOff>
              </from>
              <to>
                <xdr:col>16</xdr:col>
                <xdr:colOff>114300</xdr:colOff>
                <xdr:row>30</xdr:row>
                <xdr:rowOff>45720</xdr:rowOff>
              </to>
            </anchor>
          </controlPr>
        </control>
      </mc:Choice>
      <mc:Fallback>
        <control shapeId="4120" r:id="rId49" name="Control 24"/>
      </mc:Fallback>
    </mc:AlternateContent>
    <mc:AlternateContent xmlns:mc="http://schemas.openxmlformats.org/markup-compatibility/2006">
      <mc:Choice Requires="x14">
        <control shapeId="4121" r:id="rId51" name="Control 25">
          <controlPr defaultSize="0" r:id="rId52">
            <anchor moveWithCells="1">
              <from>
                <xdr:col>14</xdr:col>
                <xdr:colOff>0</xdr:colOff>
                <xdr:row>30</xdr:row>
                <xdr:rowOff>0</xdr:rowOff>
              </from>
              <to>
                <xdr:col>16</xdr:col>
                <xdr:colOff>114300</xdr:colOff>
                <xdr:row>31</xdr:row>
                <xdr:rowOff>45720</xdr:rowOff>
              </to>
            </anchor>
          </controlPr>
        </control>
      </mc:Choice>
      <mc:Fallback>
        <control shapeId="4121" r:id="rId51" name="Control 25"/>
      </mc:Fallback>
    </mc:AlternateContent>
    <mc:AlternateContent xmlns:mc="http://schemas.openxmlformats.org/markup-compatibility/2006">
      <mc:Choice Requires="x14">
        <control shapeId="4122" r:id="rId53" name="Control 26">
          <controlPr defaultSize="0" r:id="rId54">
            <anchor moveWithCells="1">
              <from>
                <xdr:col>0</xdr:col>
                <xdr:colOff>0</xdr:colOff>
                <xdr:row>32</xdr:row>
                <xdr:rowOff>0</xdr:rowOff>
              </from>
              <to>
                <xdr:col>1</xdr:col>
                <xdr:colOff>22860</xdr:colOff>
                <xdr:row>33</xdr:row>
                <xdr:rowOff>121920</xdr:rowOff>
              </to>
            </anchor>
          </controlPr>
        </control>
      </mc:Choice>
      <mc:Fallback>
        <control shapeId="4122" r:id="rId53" name="Control 26"/>
      </mc:Fallback>
    </mc:AlternateContent>
    <mc:AlternateContent xmlns:mc="http://schemas.openxmlformats.org/markup-compatibility/2006">
      <mc:Choice Requires="x14">
        <control shapeId="4123" r:id="rId55" name="Control 27">
          <controlPr defaultSize="0" r:id="rId56">
            <anchor moveWithCells="1">
              <from>
                <xdr:col>14</xdr:col>
                <xdr:colOff>0</xdr:colOff>
                <xdr:row>33</xdr:row>
                <xdr:rowOff>0</xdr:rowOff>
              </from>
              <to>
                <xdr:col>16</xdr:col>
                <xdr:colOff>114300</xdr:colOff>
                <xdr:row>34</xdr:row>
                <xdr:rowOff>45720</xdr:rowOff>
              </to>
            </anchor>
          </controlPr>
        </control>
      </mc:Choice>
      <mc:Fallback>
        <control shapeId="4123" r:id="rId55" name="Control 27"/>
      </mc:Fallback>
    </mc:AlternateContent>
    <mc:AlternateContent xmlns:mc="http://schemas.openxmlformats.org/markup-compatibility/2006">
      <mc:Choice Requires="x14">
        <control shapeId="4124" r:id="rId57" name="Control 28">
          <controlPr defaultSize="0" r:id="rId58">
            <anchor moveWithCells="1">
              <from>
                <xdr:col>0</xdr:col>
                <xdr:colOff>0</xdr:colOff>
                <xdr:row>35</xdr:row>
                <xdr:rowOff>0</xdr:rowOff>
              </from>
              <to>
                <xdr:col>1</xdr:col>
                <xdr:colOff>22860</xdr:colOff>
                <xdr:row>36</xdr:row>
                <xdr:rowOff>121920</xdr:rowOff>
              </to>
            </anchor>
          </controlPr>
        </control>
      </mc:Choice>
      <mc:Fallback>
        <control shapeId="4124" r:id="rId57" name="Control 28"/>
      </mc:Fallback>
    </mc:AlternateContent>
    <mc:AlternateContent xmlns:mc="http://schemas.openxmlformats.org/markup-compatibility/2006">
      <mc:Choice Requires="x14">
        <control shapeId="4125" r:id="rId59" name="Control 29">
          <controlPr defaultSize="0" r:id="rId60">
            <anchor moveWithCells="1">
              <from>
                <xdr:col>14</xdr:col>
                <xdr:colOff>0</xdr:colOff>
                <xdr:row>36</xdr:row>
                <xdr:rowOff>0</xdr:rowOff>
              </from>
              <to>
                <xdr:col>16</xdr:col>
                <xdr:colOff>114300</xdr:colOff>
                <xdr:row>37</xdr:row>
                <xdr:rowOff>45720</xdr:rowOff>
              </to>
            </anchor>
          </controlPr>
        </control>
      </mc:Choice>
      <mc:Fallback>
        <control shapeId="4125" r:id="rId59" name="Control 29"/>
      </mc:Fallback>
    </mc:AlternateContent>
    <mc:AlternateContent xmlns:mc="http://schemas.openxmlformats.org/markup-compatibility/2006">
      <mc:Choice Requires="x14">
        <control shapeId="4126" r:id="rId61" name="Control 30">
          <controlPr defaultSize="0" r:id="rId62">
            <anchor moveWithCells="1">
              <from>
                <xdr:col>14</xdr:col>
                <xdr:colOff>0</xdr:colOff>
                <xdr:row>37</xdr:row>
                <xdr:rowOff>0</xdr:rowOff>
              </from>
              <to>
                <xdr:col>16</xdr:col>
                <xdr:colOff>114300</xdr:colOff>
                <xdr:row>38</xdr:row>
                <xdr:rowOff>45720</xdr:rowOff>
              </to>
            </anchor>
          </controlPr>
        </control>
      </mc:Choice>
      <mc:Fallback>
        <control shapeId="4126" r:id="rId61" name="Control 30"/>
      </mc:Fallback>
    </mc:AlternateContent>
    <mc:AlternateContent xmlns:mc="http://schemas.openxmlformats.org/markup-compatibility/2006">
      <mc:Choice Requires="x14">
        <control shapeId="4127" r:id="rId63" name="Control 31">
          <controlPr defaultSize="0" r:id="rId64">
            <anchor moveWithCells="1">
              <from>
                <xdr:col>14</xdr:col>
                <xdr:colOff>0</xdr:colOff>
                <xdr:row>38</xdr:row>
                <xdr:rowOff>0</xdr:rowOff>
              </from>
              <to>
                <xdr:col>16</xdr:col>
                <xdr:colOff>114300</xdr:colOff>
                <xdr:row>39</xdr:row>
                <xdr:rowOff>45720</xdr:rowOff>
              </to>
            </anchor>
          </controlPr>
        </control>
      </mc:Choice>
      <mc:Fallback>
        <control shapeId="4127" r:id="rId63" name="Control 31"/>
      </mc:Fallback>
    </mc:AlternateContent>
    <mc:AlternateContent xmlns:mc="http://schemas.openxmlformats.org/markup-compatibility/2006">
      <mc:Choice Requires="x14">
        <control shapeId="4128" r:id="rId65" name="Control 32">
          <controlPr defaultSize="0" r:id="rId66">
            <anchor moveWithCells="1">
              <from>
                <xdr:col>14</xdr:col>
                <xdr:colOff>0</xdr:colOff>
                <xdr:row>39</xdr:row>
                <xdr:rowOff>0</xdr:rowOff>
              </from>
              <to>
                <xdr:col>16</xdr:col>
                <xdr:colOff>114300</xdr:colOff>
                <xdr:row>40</xdr:row>
                <xdr:rowOff>45720</xdr:rowOff>
              </to>
            </anchor>
          </controlPr>
        </control>
      </mc:Choice>
      <mc:Fallback>
        <control shapeId="4128" r:id="rId65" name="Control 32"/>
      </mc:Fallback>
    </mc:AlternateContent>
    <mc:AlternateContent xmlns:mc="http://schemas.openxmlformats.org/markup-compatibility/2006">
      <mc:Choice Requires="x14">
        <control shapeId="4129" r:id="rId67" name="Control 33">
          <controlPr defaultSize="0" r:id="rId68">
            <anchor moveWithCells="1">
              <from>
                <xdr:col>14</xdr:col>
                <xdr:colOff>0</xdr:colOff>
                <xdr:row>40</xdr:row>
                <xdr:rowOff>0</xdr:rowOff>
              </from>
              <to>
                <xdr:col>16</xdr:col>
                <xdr:colOff>114300</xdr:colOff>
                <xdr:row>41</xdr:row>
                <xdr:rowOff>45720</xdr:rowOff>
              </to>
            </anchor>
          </controlPr>
        </control>
      </mc:Choice>
      <mc:Fallback>
        <control shapeId="4129" r:id="rId67" name="Control 33"/>
      </mc:Fallback>
    </mc:AlternateContent>
    <mc:AlternateContent xmlns:mc="http://schemas.openxmlformats.org/markup-compatibility/2006">
      <mc:Choice Requires="x14">
        <control shapeId="4130" r:id="rId69" name="Control 34">
          <controlPr defaultSize="0" r:id="rId70">
            <anchor moveWithCells="1">
              <from>
                <xdr:col>14</xdr:col>
                <xdr:colOff>0</xdr:colOff>
                <xdr:row>41</xdr:row>
                <xdr:rowOff>0</xdr:rowOff>
              </from>
              <to>
                <xdr:col>16</xdr:col>
                <xdr:colOff>114300</xdr:colOff>
                <xdr:row>42</xdr:row>
                <xdr:rowOff>45720</xdr:rowOff>
              </to>
            </anchor>
          </controlPr>
        </control>
      </mc:Choice>
      <mc:Fallback>
        <control shapeId="4130" r:id="rId69" name="Control 34"/>
      </mc:Fallback>
    </mc:AlternateContent>
    <mc:AlternateContent xmlns:mc="http://schemas.openxmlformats.org/markup-compatibility/2006">
      <mc:Choice Requires="x14">
        <control shapeId="4131" r:id="rId71" name="Control 35">
          <controlPr defaultSize="0" r:id="rId72">
            <anchor moveWithCells="1">
              <from>
                <xdr:col>14</xdr:col>
                <xdr:colOff>0</xdr:colOff>
                <xdr:row>42</xdr:row>
                <xdr:rowOff>0</xdr:rowOff>
              </from>
              <to>
                <xdr:col>16</xdr:col>
                <xdr:colOff>114300</xdr:colOff>
                <xdr:row>43</xdr:row>
                <xdr:rowOff>45720</xdr:rowOff>
              </to>
            </anchor>
          </controlPr>
        </control>
      </mc:Choice>
      <mc:Fallback>
        <control shapeId="4131" r:id="rId71" name="Control 35"/>
      </mc:Fallback>
    </mc:AlternateContent>
    <mc:AlternateContent xmlns:mc="http://schemas.openxmlformats.org/markup-compatibility/2006">
      <mc:Choice Requires="x14">
        <control shapeId="4132" r:id="rId73" name="Control 36">
          <controlPr defaultSize="0" r:id="rId74">
            <anchor moveWithCells="1">
              <from>
                <xdr:col>14</xdr:col>
                <xdr:colOff>0</xdr:colOff>
                <xdr:row>43</xdr:row>
                <xdr:rowOff>0</xdr:rowOff>
              </from>
              <to>
                <xdr:col>16</xdr:col>
                <xdr:colOff>114300</xdr:colOff>
                <xdr:row>44</xdr:row>
                <xdr:rowOff>45720</xdr:rowOff>
              </to>
            </anchor>
          </controlPr>
        </control>
      </mc:Choice>
      <mc:Fallback>
        <control shapeId="4132" r:id="rId73" name="Control 36"/>
      </mc:Fallback>
    </mc:AlternateContent>
    <mc:AlternateContent xmlns:mc="http://schemas.openxmlformats.org/markup-compatibility/2006">
      <mc:Choice Requires="x14">
        <control shapeId="4133" r:id="rId75" name="Control 37">
          <controlPr defaultSize="0" r:id="rId76">
            <anchor moveWithCells="1">
              <from>
                <xdr:col>0</xdr:col>
                <xdr:colOff>0</xdr:colOff>
                <xdr:row>45</xdr:row>
                <xdr:rowOff>0</xdr:rowOff>
              </from>
              <to>
                <xdr:col>1</xdr:col>
                <xdr:colOff>22860</xdr:colOff>
                <xdr:row>46</xdr:row>
                <xdr:rowOff>121920</xdr:rowOff>
              </to>
            </anchor>
          </controlPr>
        </control>
      </mc:Choice>
      <mc:Fallback>
        <control shapeId="4133" r:id="rId75" name="Control 37"/>
      </mc:Fallback>
    </mc:AlternateContent>
    <mc:AlternateContent xmlns:mc="http://schemas.openxmlformats.org/markup-compatibility/2006">
      <mc:Choice Requires="x14">
        <control shapeId="4134" r:id="rId77" name="Control 38">
          <controlPr defaultSize="0" r:id="rId78">
            <anchor moveWithCells="1">
              <from>
                <xdr:col>14</xdr:col>
                <xdr:colOff>0</xdr:colOff>
                <xdr:row>46</xdr:row>
                <xdr:rowOff>0</xdr:rowOff>
              </from>
              <to>
                <xdr:col>16</xdr:col>
                <xdr:colOff>114300</xdr:colOff>
                <xdr:row>47</xdr:row>
                <xdr:rowOff>45720</xdr:rowOff>
              </to>
            </anchor>
          </controlPr>
        </control>
      </mc:Choice>
      <mc:Fallback>
        <control shapeId="4134" r:id="rId77" name="Control 38"/>
      </mc:Fallback>
    </mc:AlternateContent>
    <mc:AlternateContent xmlns:mc="http://schemas.openxmlformats.org/markup-compatibility/2006">
      <mc:Choice Requires="x14">
        <control shapeId="4135" r:id="rId79" name="Control 39">
          <controlPr defaultSize="0" r:id="rId80">
            <anchor moveWithCells="1">
              <from>
                <xdr:col>0</xdr:col>
                <xdr:colOff>0</xdr:colOff>
                <xdr:row>48</xdr:row>
                <xdr:rowOff>0</xdr:rowOff>
              </from>
              <to>
                <xdr:col>1</xdr:col>
                <xdr:colOff>22860</xdr:colOff>
                <xdr:row>49</xdr:row>
                <xdr:rowOff>121920</xdr:rowOff>
              </to>
            </anchor>
          </controlPr>
        </control>
      </mc:Choice>
      <mc:Fallback>
        <control shapeId="4135" r:id="rId79" name="Control 39"/>
      </mc:Fallback>
    </mc:AlternateContent>
    <mc:AlternateContent xmlns:mc="http://schemas.openxmlformats.org/markup-compatibility/2006">
      <mc:Choice Requires="x14">
        <control shapeId="4136" r:id="rId81" name="Control 40">
          <controlPr defaultSize="0" r:id="rId82">
            <anchor moveWithCells="1">
              <from>
                <xdr:col>14</xdr:col>
                <xdr:colOff>0</xdr:colOff>
                <xdr:row>49</xdr:row>
                <xdr:rowOff>0</xdr:rowOff>
              </from>
              <to>
                <xdr:col>16</xdr:col>
                <xdr:colOff>114300</xdr:colOff>
                <xdr:row>50</xdr:row>
                <xdr:rowOff>45720</xdr:rowOff>
              </to>
            </anchor>
          </controlPr>
        </control>
      </mc:Choice>
      <mc:Fallback>
        <control shapeId="4136" r:id="rId81" name="Control 40"/>
      </mc:Fallback>
    </mc:AlternateContent>
    <mc:AlternateContent xmlns:mc="http://schemas.openxmlformats.org/markup-compatibility/2006">
      <mc:Choice Requires="x14">
        <control shapeId="4137" r:id="rId83" name="Control 41">
          <controlPr defaultSize="0" r:id="rId84">
            <anchor moveWithCells="1">
              <from>
                <xdr:col>14</xdr:col>
                <xdr:colOff>0</xdr:colOff>
                <xdr:row>50</xdr:row>
                <xdr:rowOff>0</xdr:rowOff>
              </from>
              <to>
                <xdr:col>16</xdr:col>
                <xdr:colOff>114300</xdr:colOff>
                <xdr:row>51</xdr:row>
                <xdr:rowOff>45720</xdr:rowOff>
              </to>
            </anchor>
          </controlPr>
        </control>
      </mc:Choice>
      <mc:Fallback>
        <control shapeId="4137" r:id="rId83" name="Control 41"/>
      </mc:Fallback>
    </mc:AlternateContent>
    <mc:AlternateContent xmlns:mc="http://schemas.openxmlformats.org/markup-compatibility/2006">
      <mc:Choice Requires="x14">
        <control shapeId="4138" r:id="rId85" name="Control 42">
          <controlPr defaultSize="0" r:id="rId86">
            <anchor moveWithCells="1">
              <from>
                <xdr:col>14</xdr:col>
                <xdr:colOff>0</xdr:colOff>
                <xdr:row>51</xdr:row>
                <xdr:rowOff>0</xdr:rowOff>
              </from>
              <to>
                <xdr:col>16</xdr:col>
                <xdr:colOff>114300</xdr:colOff>
                <xdr:row>52</xdr:row>
                <xdr:rowOff>45720</xdr:rowOff>
              </to>
            </anchor>
          </controlPr>
        </control>
      </mc:Choice>
      <mc:Fallback>
        <control shapeId="4138" r:id="rId85" name="Control 42"/>
      </mc:Fallback>
    </mc:AlternateContent>
    <mc:AlternateContent xmlns:mc="http://schemas.openxmlformats.org/markup-compatibility/2006">
      <mc:Choice Requires="x14">
        <control shapeId="4139" r:id="rId87" name="Control 43">
          <controlPr defaultSize="0" r:id="rId88">
            <anchor moveWithCells="1">
              <from>
                <xdr:col>14</xdr:col>
                <xdr:colOff>0</xdr:colOff>
                <xdr:row>52</xdr:row>
                <xdr:rowOff>0</xdr:rowOff>
              </from>
              <to>
                <xdr:col>16</xdr:col>
                <xdr:colOff>114300</xdr:colOff>
                <xdr:row>53</xdr:row>
                <xdr:rowOff>45720</xdr:rowOff>
              </to>
            </anchor>
          </controlPr>
        </control>
      </mc:Choice>
      <mc:Fallback>
        <control shapeId="4139" r:id="rId87" name="Control 43"/>
      </mc:Fallback>
    </mc:AlternateContent>
    <mc:AlternateContent xmlns:mc="http://schemas.openxmlformats.org/markup-compatibility/2006">
      <mc:Choice Requires="x14">
        <control shapeId="4140" r:id="rId89" name="Control 44">
          <controlPr defaultSize="0" r:id="rId90">
            <anchor mov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22860</xdr:colOff>
                <xdr:row>55</xdr:row>
                <xdr:rowOff>121920</xdr:rowOff>
              </to>
            </anchor>
          </controlPr>
        </control>
      </mc:Choice>
      <mc:Fallback>
        <control shapeId="4140" r:id="rId89" name="Control 44"/>
      </mc:Fallback>
    </mc:AlternateContent>
    <mc:AlternateContent xmlns:mc="http://schemas.openxmlformats.org/markup-compatibility/2006">
      <mc:Choice Requires="x14">
        <control shapeId="4141" r:id="rId91" name="Control 45">
          <controlPr defaultSize="0" r:id="rId92">
            <anchor moveWithCells="1">
              <from>
                <xdr:col>14</xdr:col>
                <xdr:colOff>0</xdr:colOff>
                <xdr:row>55</xdr:row>
                <xdr:rowOff>0</xdr:rowOff>
              </from>
              <to>
                <xdr:col>16</xdr:col>
                <xdr:colOff>114300</xdr:colOff>
                <xdr:row>56</xdr:row>
                <xdr:rowOff>45720</xdr:rowOff>
              </to>
            </anchor>
          </controlPr>
        </control>
      </mc:Choice>
      <mc:Fallback>
        <control shapeId="4141" r:id="rId91" name="Control 45"/>
      </mc:Fallback>
    </mc:AlternateContent>
    <mc:AlternateContent xmlns:mc="http://schemas.openxmlformats.org/markup-compatibility/2006">
      <mc:Choice Requires="x14">
        <control shapeId="4142" r:id="rId93" name="Control 46">
          <controlPr defaultSize="0" r:id="rId94">
            <anchor moveWithCells="1">
              <from>
                <xdr:col>14</xdr:col>
                <xdr:colOff>0</xdr:colOff>
                <xdr:row>56</xdr:row>
                <xdr:rowOff>0</xdr:rowOff>
              </from>
              <to>
                <xdr:col>16</xdr:col>
                <xdr:colOff>114300</xdr:colOff>
                <xdr:row>57</xdr:row>
                <xdr:rowOff>45720</xdr:rowOff>
              </to>
            </anchor>
          </controlPr>
        </control>
      </mc:Choice>
      <mc:Fallback>
        <control shapeId="4142" r:id="rId93" name="Control 46"/>
      </mc:Fallback>
    </mc:AlternateContent>
    <mc:AlternateContent xmlns:mc="http://schemas.openxmlformats.org/markup-compatibility/2006">
      <mc:Choice Requires="x14">
        <control shapeId="4143" r:id="rId95" name="Control 47">
          <controlPr defaultSize="0" r:id="rId96">
            <anchor moveWithCells="1">
              <from>
                <xdr:col>14</xdr:col>
                <xdr:colOff>0</xdr:colOff>
                <xdr:row>57</xdr:row>
                <xdr:rowOff>0</xdr:rowOff>
              </from>
              <to>
                <xdr:col>16</xdr:col>
                <xdr:colOff>114300</xdr:colOff>
                <xdr:row>58</xdr:row>
                <xdr:rowOff>45720</xdr:rowOff>
              </to>
            </anchor>
          </controlPr>
        </control>
      </mc:Choice>
      <mc:Fallback>
        <control shapeId="4143" r:id="rId95" name="Control 47"/>
      </mc:Fallback>
    </mc:AlternateContent>
    <mc:AlternateContent xmlns:mc="http://schemas.openxmlformats.org/markup-compatibility/2006">
      <mc:Choice Requires="x14">
        <control shapeId="4144" r:id="rId97" name="Control 48">
          <controlPr defaultSize="0" r:id="rId98">
            <anchor moveWithCells="1">
              <from>
                <xdr:col>14</xdr:col>
                <xdr:colOff>0</xdr:colOff>
                <xdr:row>58</xdr:row>
                <xdr:rowOff>0</xdr:rowOff>
              </from>
              <to>
                <xdr:col>16</xdr:col>
                <xdr:colOff>114300</xdr:colOff>
                <xdr:row>59</xdr:row>
                <xdr:rowOff>45720</xdr:rowOff>
              </to>
            </anchor>
          </controlPr>
        </control>
      </mc:Choice>
      <mc:Fallback>
        <control shapeId="4144" r:id="rId97" name="Control 48"/>
      </mc:Fallback>
    </mc:AlternateContent>
    <mc:AlternateContent xmlns:mc="http://schemas.openxmlformats.org/markup-compatibility/2006">
      <mc:Choice Requires="x14">
        <control shapeId="4145" r:id="rId99" name="Control 49">
          <controlPr defaultSize="0" r:id="rId100">
            <anchor moveWithCells="1">
              <from>
                <xdr:col>14</xdr:col>
                <xdr:colOff>0</xdr:colOff>
                <xdr:row>59</xdr:row>
                <xdr:rowOff>0</xdr:rowOff>
              </from>
              <to>
                <xdr:col>16</xdr:col>
                <xdr:colOff>114300</xdr:colOff>
                <xdr:row>60</xdr:row>
                <xdr:rowOff>45720</xdr:rowOff>
              </to>
            </anchor>
          </controlPr>
        </control>
      </mc:Choice>
      <mc:Fallback>
        <control shapeId="4145" r:id="rId99" name="Control 49"/>
      </mc:Fallback>
    </mc:AlternateContent>
    <mc:AlternateContent xmlns:mc="http://schemas.openxmlformats.org/markup-compatibility/2006">
      <mc:Choice Requires="x14">
        <control shapeId="4146" r:id="rId101" name="Control 50">
          <controlPr defaultSize="0" r:id="rId102">
            <anchor moveWithCells="1">
              <from>
                <xdr:col>14</xdr:col>
                <xdr:colOff>0</xdr:colOff>
                <xdr:row>60</xdr:row>
                <xdr:rowOff>0</xdr:rowOff>
              </from>
              <to>
                <xdr:col>16</xdr:col>
                <xdr:colOff>114300</xdr:colOff>
                <xdr:row>61</xdr:row>
                <xdr:rowOff>45720</xdr:rowOff>
              </to>
            </anchor>
          </controlPr>
        </control>
      </mc:Choice>
      <mc:Fallback>
        <control shapeId="4146" r:id="rId101" name="Control 50"/>
      </mc:Fallback>
    </mc:AlternateContent>
    <mc:AlternateContent xmlns:mc="http://schemas.openxmlformats.org/markup-compatibility/2006">
      <mc:Choice Requires="x14">
        <control shapeId="4147" r:id="rId103" name="Control 51">
          <controlPr defaultSize="0" r:id="rId104">
            <anchor moveWithCells="1">
              <from>
                <xdr:col>14</xdr:col>
                <xdr:colOff>0</xdr:colOff>
                <xdr:row>61</xdr:row>
                <xdr:rowOff>0</xdr:rowOff>
              </from>
              <to>
                <xdr:col>16</xdr:col>
                <xdr:colOff>114300</xdr:colOff>
                <xdr:row>62</xdr:row>
                <xdr:rowOff>45720</xdr:rowOff>
              </to>
            </anchor>
          </controlPr>
        </control>
      </mc:Choice>
      <mc:Fallback>
        <control shapeId="4147" r:id="rId103" name="Control 51"/>
      </mc:Fallback>
    </mc:AlternateContent>
    <mc:AlternateContent xmlns:mc="http://schemas.openxmlformats.org/markup-compatibility/2006">
      <mc:Choice Requires="x14">
        <control shapeId="4148" r:id="rId105" name="Control 52">
          <controlPr defaultSize="0" r:id="rId106">
            <anchor moveWithCells="1">
              <from>
                <xdr:col>14</xdr:col>
                <xdr:colOff>0</xdr:colOff>
                <xdr:row>62</xdr:row>
                <xdr:rowOff>0</xdr:rowOff>
              </from>
              <to>
                <xdr:col>16</xdr:col>
                <xdr:colOff>114300</xdr:colOff>
                <xdr:row>63</xdr:row>
                <xdr:rowOff>45720</xdr:rowOff>
              </to>
            </anchor>
          </controlPr>
        </control>
      </mc:Choice>
      <mc:Fallback>
        <control shapeId="4148" r:id="rId105" name="Control 52"/>
      </mc:Fallback>
    </mc:AlternateContent>
    <mc:AlternateContent xmlns:mc="http://schemas.openxmlformats.org/markup-compatibility/2006">
      <mc:Choice Requires="x14">
        <control shapeId="4149" r:id="rId107" name="Control 53">
          <controlPr defaultSize="0" r:id="rId108">
            <anchor moveWithCells="1">
              <from>
                <xdr:col>14</xdr:col>
                <xdr:colOff>0</xdr:colOff>
                <xdr:row>63</xdr:row>
                <xdr:rowOff>0</xdr:rowOff>
              </from>
              <to>
                <xdr:col>16</xdr:col>
                <xdr:colOff>114300</xdr:colOff>
                <xdr:row>64</xdr:row>
                <xdr:rowOff>45720</xdr:rowOff>
              </to>
            </anchor>
          </controlPr>
        </control>
      </mc:Choice>
      <mc:Fallback>
        <control shapeId="4149" r:id="rId107" name="Control 53"/>
      </mc:Fallback>
    </mc:AlternateContent>
    <mc:AlternateContent xmlns:mc="http://schemas.openxmlformats.org/markup-compatibility/2006">
      <mc:Choice Requires="x14">
        <control shapeId="4150" r:id="rId109" name="Control 54">
          <controlPr defaultSize="0" r:id="rId110">
            <anchor moveWithCells="1">
              <from>
                <xdr:col>0</xdr:col>
                <xdr:colOff>0</xdr:colOff>
                <xdr:row>65</xdr:row>
                <xdr:rowOff>0</xdr:rowOff>
              </from>
              <to>
                <xdr:col>1</xdr:col>
                <xdr:colOff>22860</xdr:colOff>
                <xdr:row>66</xdr:row>
                <xdr:rowOff>121920</xdr:rowOff>
              </to>
            </anchor>
          </controlPr>
        </control>
      </mc:Choice>
      <mc:Fallback>
        <control shapeId="4150" r:id="rId109" name="Control 54"/>
      </mc:Fallback>
    </mc:AlternateContent>
    <mc:AlternateContent xmlns:mc="http://schemas.openxmlformats.org/markup-compatibility/2006">
      <mc:Choice Requires="x14">
        <control shapeId="4151" r:id="rId111" name="Control 55">
          <controlPr defaultSize="0" r:id="rId112">
            <anchor moveWithCells="1">
              <from>
                <xdr:col>14</xdr:col>
                <xdr:colOff>0</xdr:colOff>
                <xdr:row>66</xdr:row>
                <xdr:rowOff>0</xdr:rowOff>
              </from>
              <to>
                <xdr:col>16</xdr:col>
                <xdr:colOff>114300</xdr:colOff>
                <xdr:row>67</xdr:row>
                <xdr:rowOff>45720</xdr:rowOff>
              </to>
            </anchor>
          </controlPr>
        </control>
      </mc:Choice>
      <mc:Fallback>
        <control shapeId="4151" r:id="rId111" name="Control 55"/>
      </mc:Fallback>
    </mc:AlternateContent>
    <mc:AlternateContent xmlns:mc="http://schemas.openxmlformats.org/markup-compatibility/2006">
      <mc:Choice Requires="x14">
        <control shapeId="4152" r:id="rId113" name="Control 56">
          <controlPr defaultSize="0" r:id="rId114">
            <anchor moveWithCells="1">
              <from>
                <xdr:col>14</xdr:col>
                <xdr:colOff>0</xdr:colOff>
                <xdr:row>67</xdr:row>
                <xdr:rowOff>0</xdr:rowOff>
              </from>
              <to>
                <xdr:col>16</xdr:col>
                <xdr:colOff>114300</xdr:colOff>
                <xdr:row>68</xdr:row>
                <xdr:rowOff>45720</xdr:rowOff>
              </to>
            </anchor>
          </controlPr>
        </control>
      </mc:Choice>
      <mc:Fallback>
        <control shapeId="4152" r:id="rId113" name="Control 56"/>
      </mc:Fallback>
    </mc:AlternateContent>
    <mc:AlternateContent xmlns:mc="http://schemas.openxmlformats.org/markup-compatibility/2006">
      <mc:Choice Requires="x14">
        <control shapeId="4153" r:id="rId115" name="Control 57">
          <controlPr defaultSize="0" r:id="rId116">
            <anchor moveWithCells="1">
              <from>
                <xdr:col>0</xdr:col>
                <xdr:colOff>0</xdr:colOff>
                <xdr:row>69</xdr:row>
                <xdr:rowOff>0</xdr:rowOff>
              </from>
              <to>
                <xdr:col>1</xdr:col>
                <xdr:colOff>22860</xdr:colOff>
                <xdr:row>70</xdr:row>
                <xdr:rowOff>121920</xdr:rowOff>
              </to>
            </anchor>
          </controlPr>
        </control>
      </mc:Choice>
      <mc:Fallback>
        <control shapeId="4153" r:id="rId115" name="Control 57"/>
      </mc:Fallback>
    </mc:AlternateContent>
    <mc:AlternateContent xmlns:mc="http://schemas.openxmlformats.org/markup-compatibility/2006">
      <mc:Choice Requires="x14">
        <control shapeId="4154" r:id="rId117" name="Control 58">
          <controlPr defaultSize="0" r:id="rId118">
            <anchor moveWithCells="1">
              <from>
                <xdr:col>14</xdr:col>
                <xdr:colOff>0</xdr:colOff>
                <xdr:row>70</xdr:row>
                <xdr:rowOff>0</xdr:rowOff>
              </from>
              <to>
                <xdr:col>16</xdr:col>
                <xdr:colOff>114300</xdr:colOff>
                <xdr:row>71</xdr:row>
                <xdr:rowOff>45720</xdr:rowOff>
              </to>
            </anchor>
          </controlPr>
        </control>
      </mc:Choice>
      <mc:Fallback>
        <control shapeId="4154" r:id="rId117" name="Control 58"/>
      </mc:Fallback>
    </mc:AlternateContent>
    <mc:AlternateContent xmlns:mc="http://schemas.openxmlformats.org/markup-compatibility/2006">
      <mc:Choice Requires="x14">
        <control shapeId="4155" r:id="rId119" name="Control 59">
          <controlPr defaultSize="0" r:id="rId120">
            <anchor moveWithCells="1">
              <from>
                <xdr:col>14</xdr:col>
                <xdr:colOff>0</xdr:colOff>
                <xdr:row>71</xdr:row>
                <xdr:rowOff>0</xdr:rowOff>
              </from>
              <to>
                <xdr:col>16</xdr:col>
                <xdr:colOff>114300</xdr:colOff>
                <xdr:row>72</xdr:row>
                <xdr:rowOff>45720</xdr:rowOff>
              </to>
            </anchor>
          </controlPr>
        </control>
      </mc:Choice>
      <mc:Fallback>
        <control shapeId="4155" r:id="rId119" name="Control 59"/>
      </mc:Fallback>
    </mc:AlternateContent>
    <mc:AlternateContent xmlns:mc="http://schemas.openxmlformats.org/markup-compatibility/2006">
      <mc:Choice Requires="x14">
        <control shapeId="4156" r:id="rId121" name="Control 60">
          <controlPr defaultSize="0" r:id="rId122">
            <anchor moveWithCells="1">
              <from>
                <xdr:col>14</xdr:col>
                <xdr:colOff>0</xdr:colOff>
                <xdr:row>72</xdr:row>
                <xdr:rowOff>0</xdr:rowOff>
              </from>
              <to>
                <xdr:col>16</xdr:col>
                <xdr:colOff>114300</xdr:colOff>
                <xdr:row>73</xdr:row>
                <xdr:rowOff>45720</xdr:rowOff>
              </to>
            </anchor>
          </controlPr>
        </control>
      </mc:Choice>
      <mc:Fallback>
        <control shapeId="4156" r:id="rId121" name="Control 60"/>
      </mc:Fallback>
    </mc:AlternateContent>
    <mc:AlternateContent xmlns:mc="http://schemas.openxmlformats.org/markup-compatibility/2006">
      <mc:Choice Requires="x14">
        <control shapeId="4157" r:id="rId123" name="Control 61">
          <controlPr defaultSize="0" r:id="rId124">
            <anchor moveWithCells="1">
              <from>
                <xdr:col>14</xdr:col>
                <xdr:colOff>0</xdr:colOff>
                <xdr:row>73</xdr:row>
                <xdr:rowOff>0</xdr:rowOff>
              </from>
              <to>
                <xdr:col>16</xdr:col>
                <xdr:colOff>114300</xdr:colOff>
                <xdr:row>74</xdr:row>
                <xdr:rowOff>45720</xdr:rowOff>
              </to>
            </anchor>
          </controlPr>
        </control>
      </mc:Choice>
      <mc:Fallback>
        <control shapeId="4157" r:id="rId123" name="Control 61"/>
      </mc:Fallback>
    </mc:AlternateContent>
    <mc:AlternateContent xmlns:mc="http://schemas.openxmlformats.org/markup-compatibility/2006">
      <mc:Choice Requires="x14">
        <control shapeId="4158" r:id="rId125" name="Control 62">
          <controlPr defaultSize="0" r:id="rId126">
            <anchor moveWithCells="1">
              <from>
                <xdr:col>14</xdr:col>
                <xdr:colOff>0</xdr:colOff>
                <xdr:row>74</xdr:row>
                <xdr:rowOff>0</xdr:rowOff>
              </from>
              <to>
                <xdr:col>16</xdr:col>
                <xdr:colOff>114300</xdr:colOff>
                <xdr:row>75</xdr:row>
                <xdr:rowOff>45720</xdr:rowOff>
              </to>
            </anchor>
          </controlPr>
        </control>
      </mc:Choice>
      <mc:Fallback>
        <control shapeId="4158" r:id="rId125" name="Control 62"/>
      </mc:Fallback>
    </mc:AlternateContent>
    <mc:AlternateContent xmlns:mc="http://schemas.openxmlformats.org/markup-compatibility/2006">
      <mc:Choice Requires="x14">
        <control shapeId="4159" r:id="rId127" name="Control 63">
          <controlPr defaultSize="0" r:id="rId128">
            <anchor moveWithCells="1">
              <from>
                <xdr:col>14</xdr:col>
                <xdr:colOff>0</xdr:colOff>
                <xdr:row>75</xdr:row>
                <xdr:rowOff>0</xdr:rowOff>
              </from>
              <to>
                <xdr:col>16</xdr:col>
                <xdr:colOff>114300</xdr:colOff>
                <xdr:row>76</xdr:row>
                <xdr:rowOff>45720</xdr:rowOff>
              </to>
            </anchor>
          </controlPr>
        </control>
      </mc:Choice>
      <mc:Fallback>
        <control shapeId="4159" r:id="rId127" name="Control 63"/>
      </mc:Fallback>
    </mc:AlternateContent>
    <mc:AlternateContent xmlns:mc="http://schemas.openxmlformats.org/markup-compatibility/2006">
      <mc:Choice Requires="x14">
        <control shapeId="4160" r:id="rId129" name="Control 64">
          <controlPr defaultSize="0" r:id="rId130">
            <anchor moveWithCells="1">
              <from>
                <xdr:col>14</xdr:col>
                <xdr:colOff>0</xdr:colOff>
                <xdr:row>76</xdr:row>
                <xdr:rowOff>0</xdr:rowOff>
              </from>
              <to>
                <xdr:col>16</xdr:col>
                <xdr:colOff>114300</xdr:colOff>
                <xdr:row>77</xdr:row>
                <xdr:rowOff>45720</xdr:rowOff>
              </to>
            </anchor>
          </controlPr>
        </control>
      </mc:Choice>
      <mc:Fallback>
        <control shapeId="4160" r:id="rId129" name="Control 64"/>
      </mc:Fallback>
    </mc:AlternateContent>
    <mc:AlternateContent xmlns:mc="http://schemas.openxmlformats.org/markup-compatibility/2006">
      <mc:Choice Requires="x14">
        <control shapeId="4161" r:id="rId131" name="Control 65">
          <controlPr defaultSize="0" r:id="rId132">
            <anchor moveWithCells="1">
              <from>
                <xdr:col>14</xdr:col>
                <xdr:colOff>0</xdr:colOff>
                <xdr:row>77</xdr:row>
                <xdr:rowOff>0</xdr:rowOff>
              </from>
              <to>
                <xdr:col>16</xdr:col>
                <xdr:colOff>114300</xdr:colOff>
                <xdr:row>78</xdr:row>
                <xdr:rowOff>45720</xdr:rowOff>
              </to>
            </anchor>
          </controlPr>
        </control>
      </mc:Choice>
      <mc:Fallback>
        <control shapeId="4161" r:id="rId131" name="Control 65"/>
      </mc:Fallback>
    </mc:AlternateContent>
    <mc:AlternateContent xmlns:mc="http://schemas.openxmlformats.org/markup-compatibility/2006">
      <mc:Choice Requires="x14">
        <control shapeId="4162" r:id="rId133" name="Control 66">
          <controlPr defaultSize="0" r:id="rId134">
            <anchor moveWithCells="1">
              <from>
                <xdr:col>14</xdr:col>
                <xdr:colOff>0</xdr:colOff>
                <xdr:row>78</xdr:row>
                <xdr:rowOff>0</xdr:rowOff>
              </from>
              <to>
                <xdr:col>16</xdr:col>
                <xdr:colOff>114300</xdr:colOff>
                <xdr:row>79</xdr:row>
                <xdr:rowOff>45720</xdr:rowOff>
              </to>
            </anchor>
          </controlPr>
        </control>
      </mc:Choice>
      <mc:Fallback>
        <control shapeId="4162" r:id="rId133" name="Control 66"/>
      </mc:Fallback>
    </mc:AlternateContent>
    <mc:AlternateContent xmlns:mc="http://schemas.openxmlformats.org/markup-compatibility/2006">
      <mc:Choice Requires="x14">
        <control shapeId="4163" r:id="rId135" name="Control 67">
          <controlPr defaultSize="0" r:id="rId136">
            <anchor moveWithCells="1">
              <from>
                <xdr:col>14</xdr:col>
                <xdr:colOff>0</xdr:colOff>
                <xdr:row>79</xdr:row>
                <xdr:rowOff>0</xdr:rowOff>
              </from>
              <to>
                <xdr:col>16</xdr:col>
                <xdr:colOff>114300</xdr:colOff>
                <xdr:row>80</xdr:row>
                <xdr:rowOff>45720</xdr:rowOff>
              </to>
            </anchor>
          </controlPr>
        </control>
      </mc:Choice>
      <mc:Fallback>
        <control shapeId="4163" r:id="rId135" name="Control 67"/>
      </mc:Fallback>
    </mc:AlternateContent>
    <mc:AlternateContent xmlns:mc="http://schemas.openxmlformats.org/markup-compatibility/2006">
      <mc:Choice Requires="x14">
        <control shapeId="4164" r:id="rId137" name="Control 68">
          <controlPr defaultSize="0" r:id="rId138">
            <anchor moveWithCells="1">
              <from>
                <xdr:col>14</xdr:col>
                <xdr:colOff>0</xdr:colOff>
                <xdr:row>80</xdr:row>
                <xdr:rowOff>0</xdr:rowOff>
              </from>
              <to>
                <xdr:col>16</xdr:col>
                <xdr:colOff>114300</xdr:colOff>
                <xdr:row>81</xdr:row>
                <xdr:rowOff>45720</xdr:rowOff>
              </to>
            </anchor>
          </controlPr>
        </control>
      </mc:Choice>
      <mc:Fallback>
        <control shapeId="4164" r:id="rId137" name="Control 68"/>
      </mc:Fallback>
    </mc:AlternateContent>
    <mc:AlternateContent xmlns:mc="http://schemas.openxmlformats.org/markup-compatibility/2006">
      <mc:Choice Requires="x14">
        <control shapeId="4165" r:id="rId139" name="Control 69">
          <controlPr defaultSize="0" r:id="rId140">
            <anchor moveWithCells="1">
              <from>
                <xdr:col>14</xdr:col>
                <xdr:colOff>0</xdr:colOff>
                <xdr:row>81</xdr:row>
                <xdr:rowOff>0</xdr:rowOff>
              </from>
              <to>
                <xdr:col>16</xdr:col>
                <xdr:colOff>114300</xdr:colOff>
                <xdr:row>82</xdr:row>
                <xdr:rowOff>45720</xdr:rowOff>
              </to>
            </anchor>
          </controlPr>
        </control>
      </mc:Choice>
      <mc:Fallback>
        <control shapeId="4165" r:id="rId139" name="Control 69"/>
      </mc:Fallback>
    </mc:AlternateContent>
    <mc:AlternateContent xmlns:mc="http://schemas.openxmlformats.org/markup-compatibility/2006">
      <mc:Choice Requires="x14">
        <control shapeId="4166" r:id="rId141" name="Control 70">
          <controlPr defaultSize="0" r:id="rId142">
            <anchor moveWithCells="1">
              <from>
                <xdr:col>0</xdr:col>
                <xdr:colOff>0</xdr:colOff>
                <xdr:row>83</xdr:row>
                <xdr:rowOff>0</xdr:rowOff>
              </from>
              <to>
                <xdr:col>1</xdr:col>
                <xdr:colOff>22860</xdr:colOff>
                <xdr:row>84</xdr:row>
                <xdr:rowOff>121920</xdr:rowOff>
              </to>
            </anchor>
          </controlPr>
        </control>
      </mc:Choice>
      <mc:Fallback>
        <control shapeId="4166" r:id="rId141" name="Control 70"/>
      </mc:Fallback>
    </mc:AlternateContent>
    <mc:AlternateContent xmlns:mc="http://schemas.openxmlformats.org/markup-compatibility/2006">
      <mc:Choice Requires="x14">
        <control shapeId="4167" r:id="rId143" name="Control 71">
          <controlPr defaultSize="0" r:id="rId144">
            <anchor moveWithCells="1">
              <from>
                <xdr:col>14</xdr:col>
                <xdr:colOff>0</xdr:colOff>
                <xdr:row>84</xdr:row>
                <xdr:rowOff>0</xdr:rowOff>
              </from>
              <to>
                <xdr:col>16</xdr:col>
                <xdr:colOff>114300</xdr:colOff>
                <xdr:row>85</xdr:row>
                <xdr:rowOff>45720</xdr:rowOff>
              </to>
            </anchor>
          </controlPr>
        </control>
      </mc:Choice>
      <mc:Fallback>
        <control shapeId="4167" r:id="rId143" name="Control 71"/>
      </mc:Fallback>
    </mc:AlternateContent>
    <mc:AlternateContent xmlns:mc="http://schemas.openxmlformats.org/markup-compatibility/2006">
      <mc:Choice Requires="x14">
        <control shapeId="4168" r:id="rId145" name="Control 72">
          <controlPr defaultSize="0" r:id="rId146">
            <anchor moveWithCells="1">
              <from>
                <xdr:col>14</xdr:col>
                <xdr:colOff>0</xdr:colOff>
                <xdr:row>85</xdr:row>
                <xdr:rowOff>0</xdr:rowOff>
              </from>
              <to>
                <xdr:col>16</xdr:col>
                <xdr:colOff>114300</xdr:colOff>
                <xdr:row>86</xdr:row>
                <xdr:rowOff>45720</xdr:rowOff>
              </to>
            </anchor>
          </controlPr>
        </control>
      </mc:Choice>
      <mc:Fallback>
        <control shapeId="4168" r:id="rId145" name="Control 72"/>
      </mc:Fallback>
    </mc:AlternateContent>
    <mc:AlternateContent xmlns:mc="http://schemas.openxmlformats.org/markup-compatibility/2006">
      <mc:Choice Requires="x14">
        <control shapeId="4169" r:id="rId147" name="Control 73">
          <controlPr defaultSize="0" r:id="rId148">
            <anchor moveWithCells="1">
              <from>
                <xdr:col>0</xdr:col>
                <xdr:colOff>0</xdr:colOff>
                <xdr:row>87</xdr:row>
                <xdr:rowOff>0</xdr:rowOff>
              </from>
              <to>
                <xdr:col>1</xdr:col>
                <xdr:colOff>22860</xdr:colOff>
                <xdr:row>88</xdr:row>
                <xdr:rowOff>121920</xdr:rowOff>
              </to>
            </anchor>
          </controlPr>
        </control>
      </mc:Choice>
      <mc:Fallback>
        <control shapeId="4169" r:id="rId147" name="Control 73"/>
      </mc:Fallback>
    </mc:AlternateContent>
    <mc:AlternateContent xmlns:mc="http://schemas.openxmlformats.org/markup-compatibility/2006">
      <mc:Choice Requires="x14">
        <control shapeId="4170" r:id="rId149" name="Control 74">
          <controlPr defaultSize="0" r:id="rId150">
            <anchor moveWithCells="1">
              <from>
                <xdr:col>14</xdr:col>
                <xdr:colOff>0</xdr:colOff>
                <xdr:row>88</xdr:row>
                <xdr:rowOff>0</xdr:rowOff>
              </from>
              <to>
                <xdr:col>16</xdr:col>
                <xdr:colOff>114300</xdr:colOff>
                <xdr:row>89</xdr:row>
                <xdr:rowOff>45720</xdr:rowOff>
              </to>
            </anchor>
          </controlPr>
        </control>
      </mc:Choice>
      <mc:Fallback>
        <control shapeId="4170" r:id="rId149" name="Control 74"/>
      </mc:Fallback>
    </mc:AlternateContent>
    <mc:AlternateContent xmlns:mc="http://schemas.openxmlformats.org/markup-compatibility/2006">
      <mc:Choice Requires="x14">
        <control shapeId="4171" r:id="rId151" name="Control 75">
          <controlPr defaultSize="0" r:id="rId152">
            <anchor moveWithCells="1">
              <from>
                <xdr:col>14</xdr:col>
                <xdr:colOff>0</xdr:colOff>
                <xdr:row>89</xdr:row>
                <xdr:rowOff>0</xdr:rowOff>
              </from>
              <to>
                <xdr:col>16</xdr:col>
                <xdr:colOff>114300</xdr:colOff>
                <xdr:row>90</xdr:row>
                <xdr:rowOff>45720</xdr:rowOff>
              </to>
            </anchor>
          </controlPr>
        </control>
      </mc:Choice>
      <mc:Fallback>
        <control shapeId="4171" r:id="rId151" name="Control 75"/>
      </mc:Fallback>
    </mc:AlternateContent>
    <mc:AlternateContent xmlns:mc="http://schemas.openxmlformats.org/markup-compatibility/2006">
      <mc:Choice Requires="x14">
        <control shapeId="4172" r:id="rId153" name="Control 76">
          <controlPr defaultSize="0" r:id="rId154">
            <anchor moveWithCells="1">
              <from>
                <xdr:col>0</xdr:col>
                <xdr:colOff>0</xdr:colOff>
                <xdr:row>91</xdr:row>
                <xdr:rowOff>0</xdr:rowOff>
              </from>
              <to>
                <xdr:col>1</xdr:col>
                <xdr:colOff>22860</xdr:colOff>
                <xdr:row>92</xdr:row>
                <xdr:rowOff>121920</xdr:rowOff>
              </to>
            </anchor>
          </controlPr>
        </control>
      </mc:Choice>
      <mc:Fallback>
        <control shapeId="4172" r:id="rId153" name="Control 76"/>
      </mc:Fallback>
    </mc:AlternateContent>
    <mc:AlternateContent xmlns:mc="http://schemas.openxmlformats.org/markup-compatibility/2006">
      <mc:Choice Requires="x14">
        <control shapeId="4173" r:id="rId155" name="Control 77">
          <controlPr defaultSize="0" r:id="rId156">
            <anchor moveWithCells="1">
              <from>
                <xdr:col>14</xdr:col>
                <xdr:colOff>0</xdr:colOff>
                <xdr:row>92</xdr:row>
                <xdr:rowOff>0</xdr:rowOff>
              </from>
              <to>
                <xdr:col>16</xdr:col>
                <xdr:colOff>114300</xdr:colOff>
                <xdr:row>93</xdr:row>
                <xdr:rowOff>45720</xdr:rowOff>
              </to>
            </anchor>
          </controlPr>
        </control>
      </mc:Choice>
      <mc:Fallback>
        <control shapeId="4173" r:id="rId155" name="Control 77"/>
      </mc:Fallback>
    </mc:AlternateContent>
    <mc:AlternateContent xmlns:mc="http://schemas.openxmlformats.org/markup-compatibility/2006">
      <mc:Choice Requires="x14">
        <control shapeId="4174" r:id="rId157" name="Control 78">
          <controlPr defaultSize="0" r:id="rId158">
            <anchor moveWithCells="1">
              <from>
                <xdr:col>14</xdr:col>
                <xdr:colOff>0</xdr:colOff>
                <xdr:row>93</xdr:row>
                <xdr:rowOff>0</xdr:rowOff>
              </from>
              <to>
                <xdr:col>16</xdr:col>
                <xdr:colOff>114300</xdr:colOff>
                <xdr:row>94</xdr:row>
                <xdr:rowOff>45720</xdr:rowOff>
              </to>
            </anchor>
          </controlPr>
        </control>
      </mc:Choice>
      <mc:Fallback>
        <control shapeId="4174" r:id="rId157" name="Control 78"/>
      </mc:Fallback>
    </mc:AlternateContent>
    <mc:AlternateContent xmlns:mc="http://schemas.openxmlformats.org/markup-compatibility/2006">
      <mc:Choice Requires="x14">
        <control shapeId="4175" r:id="rId159" name="Control 79">
          <controlPr defaultSize="0" r:id="rId160">
            <anchor moveWithCells="1">
              <from>
                <xdr:col>14</xdr:col>
                <xdr:colOff>0</xdr:colOff>
                <xdr:row>94</xdr:row>
                <xdr:rowOff>0</xdr:rowOff>
              </from>
              <to>
                <xdr:col>16</xdr:col>
                <xdr:colOff>114300</xdr:colOff>
                <xdr:row>95</xdr:row>
                <xdr:rowOff>45720</xdr:rowOff>
              </to>
            </anchor>
          </controlPr>
        </control>
      </mc:Choice>
      <mc:Fallback>
        <control shapeId="4175" r:id="rId159" name="Control 79"/>
      </mc:Fallback>
    </mc:AlternateContent>
    <mc:AlternateContent xmlns:mc="http://schemas.openxmlformats.org/markup-compatibility/2006">
      <mc:Choice Requires="x14">
        <control shapeId="4176" r:id="rId161" name="Control 80">
          <controlPr defaultSize="0" r:id="rId162">
            <anchor moveWithCells="1">
              <from>
                <xdr:col>0</xdr:col>
                <xdr:colOff>0</xdr:colOff>
                <xdr:row>96</xdr:row>
                <xdr:rowOff>0</xdr:rowOff>
              </from>
              <to>
                <xdr:col>1</xdr:col>
                <xdr:colOff>22860</xdr:colOff>
                <xdr:row>97</xdr:row>
                <xdr:rowOff>121920</xdr:rowOff>
              </to>
            </anchor>
          </controlPr>
        </control>
      </mc:Choice>
      <mc:Fallback>
        <control shapeId="4176" r:id="rId161" name="Control 80"/>
      </mc:Fallback>
    </mc:AlternateContent>
    <mc:AlternateContent xmlns:mc="http://schemas.openxmlformats.org/markup-compatibility/2006">
      <mc:Choice Requires="x14">
        <control shapeId="4177" r:id="rId163" name="Control 81">
          <controlPr defaultSize="0" r:id="rId164">
            <anchor moveWithCells="1">
              <from>
                <xdr:col>14</xdr:col>
                <xdr:colOff>0</xdr:colOff>
                <xdr:row>97</xdr:row>
                <xdr:rowOff>0</xdr:rowOff>
              </from>
              <to>
                <xdr:col>16</xdr:col>
                <xdr:colOff>114300</xdr:colOff>
                <xdr:row>98</xdr:row>
                <xdr:rowOff>45720</xdr:rowOff>
              </to>
            </anchor>
          </controlPr>
        </control>
      </mc:Choice>
      <mc:Fallback>
        <control shapeId="4177" r:id="rId163" name="Control 81"/>
      </mc:Fallback>
    </mc:AlternateContent>
    <mc:AlternateContent xmlns:mc="http://schemas.openxmlformats.org/markup-compatibility/2006">
      <mc:Choice Requires="x14">
        <control shapeId="4178" r:id="rId165" name="Control 82">
          <controlPr defaultSize="0" r:id="rId166">
            <anchor moveWithCells="1">
              <from>
                <xdr:col>14</xdr:col>
                <xdr:colOff>0</xdr:colOff>
                <xdr:row>98</xdr:row>
                <xdr:rowOff>0</xdr:rowOff>
              </from>
              <to>
                <xdr:col>16</xdr:col>
                <xdr:colOff>114300</xdr:colOff>
                <xdr:row>99</xdr:row>
                <xdr:rowOff>45720</xdr:rowOff>
              </to>
            </anchor>
          </controlPr>
        </control>
      </mc:Choice>
      <mc:Fallback>
        <control shapeId="4178" r:id="rId165" name="Control 82"/>
      </mc:Fallback>
    </mc:AlternateContent>
    <mc:AlternateContent xmlns:mc="http://schemas.openxmlformats.org/markup-compatibility/2006">
      <mc:Choice Requires="x14">
        <control shapeId="4179" r:id="rId167" name="Control 83">
          <controlPr defaultSize="0" r:id="rId168">
            <anchor moveWithCells="1">
              <from>
                <xdr:col>14</xdr:col>
                <xdr:colOff>0</xdr:colOff>
                <xdr:row>99</xdr:row>
                <xdr:rowOff>0</xdr:rowOff>
              </from>
              <to>
                <xdr:col>16</xdr:col>
                <xdr:colOff>114300</xdr:colOff>
                <xdr:row>100</xdr:row>
                <xdr:rowOff>45720</xdr:rowOff>
              </to>
            </anchor>
          </controlPr>
        </control>
      </mc:Choice>
      <mc:Fallback>
        <control shapeId="4179" r:id="rId167" name="Control 83"/>
      </mc:Fallback>
    </mc:AlternateContent>
    <mc:AlternateContent xmlns:mc="http://schemas.openxmlformats.org/markup-compatibility/2006">
      <mc:Choice Requires="x14">
        <control shapeId="4180" r:id="rId169" name="Control 84">
          <controlPr defaultSize="0" r:id="rId170">
            <anchor moveWithCells="1">
              <from>
                <xdr:col>14</xdr:col>
                <xdr:colOff>0</xdr:colOff>
                <xdr:row>100</xdr:row>
                <xdr:rowOff>0</xdr:rowOff>
              </from>
              <to>
                <xdr:col>16</xdr:col>
                <xdr:colOff>114300</xdr:colOff>
                <xdr:row>101</xdr:row>
                <xdr:rowOff>45720</xdr:rowOff>
              </to>
            </anchor>
          </controlPr>
        </control>
      </mc:Choice>
      <mc:Fallback>
        <control shapeId="4180" r:id="rId169" name="Control 84"/>
      </mc:Fallback>
    </mc:AlternateContent>
    <mc:AlternateContent xmlns:mc="http://schemas.openxmlformats.org/markup-compatibility/2006">
      <mc:Choice Requires="x14">
        <control shapeId="4181" r:id="rId171" name="Control 85">
          <controlPr defaultSize="0" r:id="rId172">
            <anchor moveWithCells="1">
              <from>
                <xdr:col>14</xdr:col>
                <xdr:colOff>0</xdr:colOff>
                <xdr:row>101</xdr:row>
                <xdr:rowOff>0</xdr:rowOff>
              </from>
              <to>
                <xdr:col>16</xdr:col>
                <xdr:colOff>114300</xdr:colOff>
                <xdr:row>102</xdr:row>
                <xdr:rowOff>45720</xdr:rowOff>
              </to>
            </anchor>
          </controlPr>
        </control>
      </mc:Choice>
      <mc:Fallback>
        <control shapeId="4181" r:id="rId171" name="Control 85"/>
      </mc:Fallback>
    </mc:AlternateContent>
    <mc:AlternateContent xmlns:mc="http://schemas.openxmlformats.org/markup-compatibility/2006">
      <mc:Choice Requires="x14">
        <control shapeId="4182" r:id="rId173" name="Control 86">
          <controlPr defaultSize="0" r:id="rId174">
            <anchor moveWithCells="1">
              <from>
                <xdr:col>14</xdr:col>
                <xdr:colOff>0</xdr:colOff>
                <xdr:row>102</xdr:row>
                <xdr:rowOff>0</xdr:rowOff>
              </from>
              <to>
                <xdr:col>16</xdr:col>
                <xdr:colOff>114300</xdr:colOff>
                <xdr:row>103</xdr:row>
                <xdr:rowOff>45720</xdr:rowOff>
              </to>
            </anchor>
          </controlPr>
        </control>
      </mc:Choice>
      <mc:Fallback>
        <control shapeId="4182" r:id="rId173" name="Control 86"/>
      </mc:Fallback>
    </mc:AlternateContent>
    <mc:AlternateContent xmlns:mc="http://schemas.openxmlformats.org/markup-compatibility/2006">
      <mc:Choice Requires="x14">
        <control shapeId="4183" r:id="rId175" name="Control 87">
          <controlPr defaultSize="0" r:id="rId176">
            <anchor moveWithCells="1">
              <from>
                <xdr:col>14</xdr:col>
                <xdr:colOff>0</xdr:colOff>
                <xdr:row>103</xdr:row>
                <xdr:rowOff>0</xdr:rowOff>
              </from>
              <to>
                <xdr:col>16</xdr:col>
                <xdr:colOff>114300</xdr:colOff>
                <xdr:row>104</xdr:row>
                <xdr:rowOff>45720</xdr:rowOff>
              </to>
            </anchor>
          </controlPr>
        </control>
      </mc:Choice>
      <mc:Fallback>
        <control shapeId="4183" r:id="rId175" name="Control 87"/>
      </mc:Fallback>
    </mc:AlternateContent>
    <mc:AlternateContent xmlns:mc="http://schemas.openxmlformats.org/markup-compatibility/2006">
      <mc:Choice Requires="x14">
        <control shapeId="4184" r:id="rId177" name="Control 88">
          <controlPr defaultSize="0" r:id="rId178">
            <anchor moveWithCells="1">
              <from>
                <xdr:col>0</xdr:col>
                <xdr:colOff>0</xdr:colOff>
                <xdr:row>105</xdr:row>
                <xdr:rowOff>0</xdr:rowOff>
              </from>
              <to>
                <xdr:col>1</xdr:col>
                <xdr:colOff>22860</xdr:colOff>
                <xdr:row>106</xdr:row>
                <xdr:rowOff>121920</xdr:rowOff>
              </to>
            </anchor>
          </controlPr>
        </control>
      </mc:Choice>
      <mc:Fallback>
        <control shapeId="4184" r:id="rId177" name="Control 88"/>
      </mc:Fallback>
    </mc:AlternateContent>
    <mc:AlternateContent xmlns:mc="http://schemas.openxmlformats.org/markup-compatibility/2006">
      <mc:Choice Requires="x14">
        <control shapeId="4185" r:id="rId179" name="Control 89">
          <controlPr defaultSize="0" r:id="rId180">
            <anchor moveWithCells="1">
              <from>
                <xdr:col>14</xdr:col>
                <xdr:colOff>0</xdr:colOff>
                <xdr:row>106</xdr:row>
                <xdr:rowOff>0</xdr:rowOff>
              </from>
              <to>
                <xdr:col>16</xdr:col>
                <xdr:colOff>114300</xdr:colOff>
                <xdr:row>107</xdr:row>
                <xdr:rowOff>45720</xdr:rowOff>
              </to>
            </anchor>
          </controlPr>
        </control>
      </mc:Choice>
      <mc:Fallback>
        <control shapeId="4185" r:id="rId179" name="Control 89"/>
      </mc:Fallback>
    </mc:AlternateContent>
    <mc:AlternateContent xmlns:mc="http://schemas.openxmlformats.org/markup-compatibility/2006">
      <mc:Choice Requires="x14">
        <control shapeId="4186" r:id="rId181" name="Control 90">
          <controlPr defaultSize="0" r:id="rId182">
            <anchor moveWithCells="1">
              <from>
                <xdr:col>14</xdr:col>
                <xdr:colOff>0</xdr:colOff>
                <xdr:row>107</xdr:row>
                <xdr:rowOff>0</xdr:rowOff>
              </from>
              <to>
                <xdr:col>16</xdr:col>
                <xdr:colOff>114300</xdr:colOff>
                <xdr:row>108</xdr:row>
                <xdr:rowOff>45720</xdr:rowOff>
              </to>
            </anchor>
          </controlPr>
        </control>
      </mc:Choice>
      <mc:Fallback>
        <control shapeId="4186" r:id="rId181" name="Control 90"/>
      </mc:Fallback>
    </mc:AlternateContent>
    <mc:AlternateContent xmlns:mc="http://schemas.openxmlformats.org/markup-compatibility/2006">
      <mc:Choice Requires="x14">
        <control shapeId="4187" r:id="rId183" name="Control 91">
          <controlPr defaultSize="0" r:id="rId184">
            <anchor moveWithCells="1">
              <from>
                <xdr:col>0</xdr:col>
                <xdr:colOff>0</xdr:colOff>
                <xdr:row>109</xdr:row>
                <xdr:rowOff>0</xdr:rowOff>
              </from>
              <to>
                <xdr:col>1</xdr:col>
                <xdr:colOff>22860</xdr:colOff>
                <xdr:row>110</xdr:row>
                <xdr:rowOff>121920</xdr:rowOff>
              </to>
            </anchor>
          </controlPr>
        </control>
      </mc:Choice>
      <mc:Fallback>
        <control shapeId="4187" r:id="rId183" name="Control 91"/>
      </mc:Fallback>
    </mc:AlternateContent>
    <mc:AlternateContent xmlns:mc="http://schemas.openxmlformats.org/markup-compatibility/2006">
      <mc:Choice Requires="x14">
        <control shapeId="4188" r:id="rId185" name="Control 92">
          <controlPr defaultSize="0" r:id="rId186">
            <anchor moveWithCells="1">
              <from>
                <xdr:col>14</xdr:col>
                <xdr:colOff>0</xdr:colOff>
                <xdr:row>110</xdr:row>
                <xdr:rowOff>0</xdr:rowOff>
              </from>
              <to>
                <xdr:col>16</xdr:col>
                <xdr:colOff>114300</xdr:colOff>
                <xdr:row>111</xdr:row>
                <xdr:rowOff>45720</xdr:rowOff>
              </to>
            </anchor>
          </controlPr>
        </control>
      </mc:Choice>
      <mc:Fallback>
        <control shapeId="4188" r:id="rId185" name="Control 92"/>
      </mc:Fallback>
    </mc:AlternateContent>
    <mc:AlternateContent xmlns:mc="http://schemas.openxmlformats.org/markup-compatibility/2006">
      <mc:Choice Requires="x14">
        <control shapeId="4189" r:id="rId187" name="Control 93">
          <controlPr defaultSize="0" r:id="rId188">
            <anchor moveWithCells="1">
              <from>
                <xdr:col>14</xdr:col>
                <xdr:colOff>0</xdr:colOff>
                <xdr:row>111</xdr:row>
                <xdr:rowOff>0</xdr:rowOff>
              </from>
              <to>
                <xdr:col>16</xdr:col>
                <xdr:colOff>114300</xdr:colOff>
                <xdr:row>112</xdr:row>
                <xdr:rowOff>45720</xdr:rowOff>
              </to>
            </anchor>
          </controlPr>
        </control>
      </mc:Choice>
      <mc:Fallback>
        <control shapeId="4189" r:id="rId187" name="Control 93"/>
      </mc:Fallback>
    </mc:AlternateContent>
    <mc:AlternateContent xmlns:mc="http://schemas.openxmlformats.org/markup-compatibility/2006">
      <mc:Choice Requires="x14">
        <control shapeId="4190" r:id="rId189" name="Control 94">
          <controlPr defaultSize="0" r:id="rId190">
            <anchor moveWithCells="1">
              <from>
                <xdr:col>14</xdr:col>
                <xdr:colOff>0</xdr:colOff>
                <xdr:row>112</xdr:row>
                <xdr:rowOff>0</xdr:rowOff>
              </from>
              <to>
                <xdr:col>16</xdr:col>
                <xdr:colOff>114300</xdr:colOff>
                <xdr:row>113</xdr:row>
                <xdr:rowOff>45720</xdr:rowOff>
              </to>
            </anchor>
          </controlPr>
        </control>
      </mc:Choice>
      <mc:Fallback>
        <control shapeId="4190" r:id="rId189" name="Control 94"/>
      </mc:Fallback>
    </mc:AlternateContent>
    <mc:AlternateContent xmlns:mc="http://schemas.openxmlformats.org/markup-compatibility/2006">
      <mc:Choice Requires="x14">
        <control shapeId="4191" r:id="rId191" name="Control 95">
          <controlPr defaultSize="0" r:id="rId192">
            <anchor moveWithCells="1">
              <from>
                <xdr:col>14</xdr:col>
                <xdr:colOff>0</xdr:colOff>
                <xdr:row>113</xdr:row>
                <xdr:rowOff>0</xdr:rowOff>
              </from>
              <to>
                <xdr:col>16</xdr:col>
                <xdr:colOff>114300</xdr:colOff>
                <xdr:row>114</xdr:row>
                <xdr:rowOff>45720</xdr:rowOff>
              </to>
            </anchor>
          </controlPr>
        </control>
      </mc:Choice>
      <mc:Fallback>
        <control shapeId="4191" r:id="rId191" name="Control 95"/>
      </mc:Fallback>
    </mc:AlternateContent>
    <mc:AlternateContent xmlns:mc="http://schemas.openxmlformats.org/markup-compatibility/2006">
      <mc:Choice Requires="x14">
        <control shapeId="4192" r:id="rId193" name="Control 96">
          <controlPr defaultSize="0" r:id="rId194">
            <anchor moveWithCells="1">
              <from>
                <xdr:col>14</xdr:col>
                <xdr:colOff>0</xdr:colOff>
                <xdr:row>114</xdr:row>
                <xdr:rowOff>0</xdr:rowOff>
              </from>
              <to>
                <xdr:col>16</xdr:col>
                <xdr:colOff>114300</xdr:colOff>
                <xdr:row>115</xdr:row>
                <xdr:rowOff>45720</xdr:rowOff>
              </to>
            </anchor>
          </controlPr>
        </control>
      </mc:Choice>
      <mc:Fallback>
        <control shapeId="4192" r:id="rId193" name="Control 96"/>
      </mc:Fallback>
    </mc:AlternateContent>
    <mc:AlternateContent xmlns:mc="http://schemas.openxmlformats.org/markup-compatibility/2006">
      <mc:Choice Requires="x14">
        <control shapeId="4193" r:id="rId195" name="Control 97">
          <controlPr defaultSize="0" r:id="rId196">
            <anchor moveWithCells="1">
              <from>
                <xdr:col>14</xdr:col>
                <xdr:colOff>0</xdr:colOff>
                <xdr:row>115</xdr:row>
                <xdr:rowOff>0</xdr:rowOff>
              </from>
              <to>
                <xdr:col>16</xdr:col>
                <xdr:colOff>114300</xdr:colOff>
                <xdr:row>116</xdr:row>
                <xdr:rowOff>45720</xdr:rowOff>
              </to>
            </anchor>
          </controlPr>
        </control>
      </mc:Choice>
      <mc:Fallback>
        <control shapeId="4193" r:id="rId195" name="Control 97"/>
      </mc:Fallback>
    </mc:AlternateContent>
    <mc:AlternateContent xmlns:mc="http://schemas.openxmlformats.org/markup-compatibility/2006">
      <mc:Choice Requires="x14">
        <control shapeId="4194" r:id="rId197" name="Control 98">
          <controlPr defaultSize="0" r:id="rId198">
            <anchor moveWithCells="1">
              <from>
                <xdr:col>14</xdr:col>
                <xdr:colOff>0</xdr:colOff>
                <xdr:row>116</xdr:row>
                <xdr:rowOff>0</xdr:rowOff>
              </from>
              <to>
                <xdr:col>16</xdr:col>
                <xdr:colOff>114300</xdr:colOff>
                <xdr:row>117</xdr:row>
                <xdr:rowOff>45720</xdr:rowOff>
              </to>
            </anchor>
          </controlPr>
        </control>
      </mc:Choice>
      <mc:Fallback>
        <control shapeId="4194" r:id="rId197" name="Control 98"/>
      </mc:Fallback>
    </mc:AlternateContent>
    <mc:AlternateContent xmlns:mc="http://schemas.openxmlformats.org/markup-compatibility/2006">
      <mc:Choice Requires="x14">
        <control shapeId="4195" r:id="rId199" name="Control 99">
          <controlPr defaultSize="0" r:id="rId200">
            <anchor moveWithCells="1">
              <from>
                <xdr:col>14</xdr:col>
                <xdr:colOff>0</xdr:colOff>
                <xdr:row>117</xdr:row>
                <xdr:rowOff>0</xdr:rowOff>
              </from>
              <to>
                <xdr:col>16</xdr:col>
                <xdr:colOff>114300</xdr:colOff>
                <xdr:row>118</xdr:row>
                <xdr:rowOff>45720</xdr:rowOff>
              </to>
            </anchor>
          </controlPr>
        </control>
      </mc:Choice>
      <mc:Fallback>
        <control shapeId="4195" r:id="rId199" name="Control 99"/>
      </mc:Fallback>
    </mc:AlternateContent>
    <mc:AlternateContent xmlns:mc="http://schemas.openxmlformats.org/markup-compatibility/2006">
      <mc:Choice Requires="x14">
        <control shapeId="4196" r:id="rId201" name="Control 100">
          <controlPr defaultSize="0" r:id="rId202">
            <anchor moveWithCells="1">
              <from>
                <xdr:col>14</xdr:col>
                <xdr:colOff>0</xdr:colOff>
                <xdr:row>118</xdr:row>
                <xdr:rowOff>0</xdr:rowOff>
              </from>
              <to>
                <xdr:col>16</xdr:col>
                <xdr:colOff>114300</xdr:colOff>
                <xdr:row>119</xdr:row>
                <xdr:rowOff>45720</xdr:rowOff>
              </to>
            </anchor>
          </controlPr>
        </control>
      </mc:Choice>
      <mc:Fallback>
        <control shapeId="4196" r:id="rId201" name="Control 100"/>
      </mc:Fallback>
    </mc:AlternateContent>
    <mc:AlternateContent xmlns:mc="http://schemas.openxmlformats.org/markup-compatibility/2006">
      <mc:Choice Requires="x14">
        <control shapeId="4197" r:id="rId203" name="Control 101">
          <controlPr defaultSize="0" r:id="rId204">
            <anchor moveWithCells="1">
              <from>
                <xdr:col>14</xdr:col>
                <xdr:colOff>0</xdr:colOff>
                <xdr:row>119</xdr:row>
                <xdr:rowOff>0</xdr:rowOff>
              </from>
              <to>
                <xdr:col>16</xdr:col>
                <xdr:colOff>114300</xdr:colOff>
                <xdr:row>120</xdr:row>
                <xdr:rowOff>45720</xdr:rowOff>
              </to>
            </anchor>
          </controlPr>
        </control>
      </mc:Choice>
      <mc:Fallback>
        <control shapeId="4197" r:id="rId203" name="Control 101"/>
      </mc:Fallback>
    </mc:AlternateContent>
    <mc:AlternateContent xmlns:mc="http://schemas.openxmlformats.org/markup-compatibility/2006">
      <mc:Choice Requires="x14">
        <control shapeId="4198" r:id="rId205" name="Control 102">
          <controlPr defaultSize="0" r:id="rId206">
            <anchor moveWithCells="1">
              <from>
                <xdr:col>14</xdr:col>
                <xdr:colOff>0</xdr:colOff>
                <xdr:row>120</xdr:row>
                <xdr:rowOff>0</xdr:rowOff>
              </from>
              <to>
                <xdr:col>16</xdr:col>
                <xdr:colOff>114300</xdr:colOff>
                <xdr:row>121</xdr:row>
                <xdr:rowOff>45720</xdr:rowOff>
              </to>
            </anchor>
          </controlPr>
        </control>
      </mc:Choice>
      <mc:Fallback>
        <control shapeId="4198" r:id="rId205" name="Control 102"/>
      </mc:Fallback>
    </mc:AlternateContent>
    <mc:AlternateContent xmlns:mc="http://schemas.openxmlformats.org/markup-compatibility/2006">
      <mc:Choice Requires="x14">
        <control shapeId="4199" r:id="rId207" name="Control 103">
          <controlPr defaultSize="0" r:id="rId208">
            <anchor moveWithCells="1">
              <from>
                <xdr:col>14</xdr:col>
                <xdr:colOff>0</xdr:colOff>
                <xdr:row>121</xdr:row>
                <xdr:rowOff>0</xdr:rowOff>
              </from>
              <to>
                <xdr:col>16</xdr:col>
                <xdr:colOff>114300</xdr:colOff>
                <xdr:row>122</xdr:row>
                <xdr:rowOff>45720</xdr:rowOff>
              </to>
            </anchor>
          </controlPr>
        </control>
      </mc:Choice>
      <mc:Fallback>
        <control shapeId="4199" r:id="rId207" name="Control 103"/>
      </mc:Fallback>
    </mc:AlternateContent>
    <mc:AlternateContent xmlns:mc="http://schemas.openxmlformats.org/markup-compatibility/2006">
      <mc:Choice Requires="x14">
        <control shapeId="4200" r:id="rId209" name="Control 104">
          <controlPr defaultSize="0" r:id="rId210">
            <anchor moveWithCells="1">
              <from>
                <xdr:col>14</xdr:col>
                <xdr:colOff>0</xdr:colOff>
                <xdr:row>122</xdr:row>
                <xdr:rowOff>0</xdr:rowOff>
              </from>
              <to>
                <xdr:col>16</xdr:col>
                <xdr:colOff>114300</xdr:colOff>
                <xdr:row>123</xdr:row>
                <xdr:rowOff>45720</xdr:rowOff>
              </to>
            </anchor>
          </controlPr>
        </control>
      </mc:Choice>
      <mc:Fallback>
        <control shapeId="4200" r:id="rId209" name="Control 104"/>
      </mc:Fallback>
    </mc:AlternateContent>
    <mc:AlternateContent xmlns:mc="http://schemas.openxmlformats.org/markup-compatibility/2006">
      <mc:Choice Requires="x14">
        <control shapeId="4201" r:id="rId211" name="Control 105">
          <controlPr defaultSize="0" r:id="rId212">
            <anchor moveWithCells="1">
              <from>
                <xdr:col>14</xdr:col>
                <xdr:colOff>0</xdr:colOff>
                <xdr:row>123</xdr:row>
                <xdr:rowOff>0</xdr:rowOff>
              </from>
              <to>
                <xdr:col>16</xdr:col>
                <xdr:colOff>114300</xdr:colOff>
                <xdr:row>124</xdr:row>
                <xdr:rowOff>45720</xdr:rowOff>
              </to>
            </anchor>
          </controlPr>
        </control>
      </mc:Choice>
      <mc:Fallback>
        <control shapeId="4201" r:id="rId211" name="Control 105"/>
      </mc:Fallback>
    </mc:AlternateContent>
    <mc:AlternateContent xmlns:mc="http://schemas.openxmlformats.org/markup-compatibility/2006">
      <mc:Choice Requires="x14">
        <control shapeId="4202" r:id="rId213" name="Control 106">
          <controlPr defaultSize="0" r:id="rId214">
            <anchor moveWithCells="1">
              <from>
                <xdr:col>14</xdr:col>
                <xdr:colOff>0</xdr:colOff>
                <xdr:row>124</xdr:row>
                <xdr:rowOff>0</xdr:rowOff>
              </from>
              <to>
                <xdr:col>16</xdr:col>
                <xdr:colOff>114300</xdr:colOff>
                <xdr:row>125</xdr:row>
                <xdr:rowOff>45720</xdr:rowOff>
              </to>
            </anchor>
          </controlPr>
        </control>
      </mc:Choice>
      <mc:Fallback>
        <control shapeId="4202" r:id="rId213" name="Control 106"/>
      </mc:Fallback>
    </mc:AlternateContent>
    <mc:AlternateContent xmlns:mc="http://schemas.openxmlformats.org/markup-compatibility/2006">
      <mc:Choice Requires="x14">
        <control shapeId="4203" r:id="rId215" name="Control 107">
          <controlPr defaultSize="0" r:id="rId216">
            <anchor moveWithCells="1">
              <from>
                <xdr:col>14</xdr:col>
                <xdr:colOff>0</xdr:colOff>
                <xdr:row>125</xdr:row>
                <xdr:rowOff>0</xdr:rowOff>
              </from>
              <to>
                <xdr:col>16</xdr:col>
                <xdr:colOff>114300</xdr:colOff>
                <xdr:row>126</xdr:row>
                <xdr:rowOff>45720</xdr:rowOff>
              </to>
            </anchor>
          </controlPr>
        </control>
      </mc:Choice>
      <mc:Fallback>
        <control shapeId="4203" r:id="rId215" name="Control 107"/>
      </mc:Fallback>
    </mc:AlternateContent>
    <mc:AlternateContent xmlns:mc="http://schemas.openxmlformats.org/markup-compatibility/2006">
      <mc:Choice Requires="x14">
        <control shapeId="4204" r:id="rId217" name="Control 108">
          <controlPr defaultSize="0" r:id="rId218">
            <anchor moveWithCells="1">
              <from>
                <xdr:col>14</xdr:col>
                <xdr:colOff>0</xdr:colOff>
                <xdr:row>126</xdr:row>
                <xdr:rowOff>0</xdr:rowOff>
              </from>
              <to>
                <xdr:col>16</xdr:col>
                <xdr:colOff>114300</xdr:colOff>
                <xdr:row>127</xdr:row>
                <xdr:rowOff>45720</xdr:rowOff>
              </to>
            </anchor>
          </controlPr>
        </control>
      </mc:Choice>
      <mc:Fallback>
        <control shapeId="4204" r:id="rId217" name="Control 108"/>
      </mc:Fallback>
    </mc:AlternateContent>
    <mc:AlternateContent xmlns:mc="http://schemas.openxmlformats.org/markup-compatibility/2006">
      <mc:Choice Requires="x14">
        <control shapeId="4205" r:id="rId219" name="Control 109">
          <controlPr defaultSize="0" r:id="rId220">
            <anchor moveWithCells="1">
              <from>
                <xdr:col>14</xdr:col>
                <xdr:colOff>0</xdr:colOff>
                <xdr:row>127</xdr:row>
                <xdr:rowOff>0</xdr:rowOff>
              </from>
              <to>
                <xdr:col>16</xdr:col>
                <xdr:colOff>114300</xdr:colOff>
                <xdr:row>128</xdr:row>
                <xdr:rowOff>45720</xdr:rowOff>
              </to>
            </anchor>
          </controlPr>
        </control>
      </mc:Choice>
      <mc:Fallback>
        <control shapeId="4205" r:id="rId219" name="Control 109"/>
      </mc:Fallback>
    </mc:AlternateContent>
    <mc:AlternateContent xmlns:mc="http://schemas.openxmlformats.org/markup-compatibility/2006">
      <mc:Choice Requires="x14">
        <control shapeId="4206" r:id="rId221" name="Control 110">
          <controlPr defaultSize="0" r:id="rId222">
            <anchor moveWithCells="1">
              <from>
                <xdr:col>14</xdr:col>
                <xdr:colOff>0</xdr:colOff>
                <xdr:row>128</xdr:row>
                <xdr:rowOff>0</xdr:rowOff>
              </from>
              <to>
                <xdr:col>16</xdr:col>
                <xdr:colOff>114300</xdr:colOff>
                <xdr:row>129</xdr:row>
                <xdr:rowOff>45720</xdr:rowOff>
              </to>
            </anchor>
          </controlPr>
        </control>
      </mc:Choice>
      <mc:Fallback>
        <control shapeId="4206" r:id="rId221" name="Control 110"/>
      </mc:Fallback>
    </mc:AlternateContent>
    <mc:AlternateContent xmlns:mc="http://schemas.openxmlformats.org/markup-compatibility/2006">
      <mc:Choice Requires="x14">
        <control shapeId="4207" r:id="rId223" name="Control 111">
          <controlPr defaultSize="0" r:id="rId224">
            <anchor moveWithCells="1">
              <from>
                <xdr:col>14</xdr:col>
                <xdr:colOff>0</xdr:colOff>
                <xdr:row>129</xdr:row>
                <xdr:rowOff>0</xdr:rowOff>
              </from>
              <to>
                <xdr:col>16</xdr:col>
                <xdr:colOff>114300</xdr:colOff>
                <xdr:row>130</xdr:row>
                <xdr:rowOff>45720</xdr:rowOff>
              </to>
            </anchor>
          </controlPr>
        </control>
      </mc:Choice>
      <mc:Fallback>
        <control shapeId="4207" r:id="rId223" name="Control 111"/>
      </mc:Fallback>
    </mc:AlternateContent>
    <mc:AlternateContent xmlns:mc="http://schemas.openxmlformats.org/markup-compatibility/2006">
      <mc:Choice Requires="x14">
        <control shapeId="4208" r:id="rId225" name="Control 112">
          <controlPr defaultSize="0" r:id="rId226">
            <anchor moveWithCells="1">
              <from>
                <xdr:col>14</xdr:col>
                <xdr:colOff>0</xdr:colOff>
                <xdr:row>130</xdr:row>
                <xdr:rowOff>0</xdr:rowOff>
              </from>
              <to>
                <xdr:col>16</xdr:col>
                <xdr:colOff>114300</xdr:colOff>
                <xdr:row>131</xdr:row>
                <xdr:rowOff>45720</xdr:rowOff>
              </to>
            </anchor>
          </controlPr>
        </control>
      </mc:Choice>
      <mc:Fallback>
        <control shapeId="4208" r:id="rId225" name="Control 112"/>
      </mc:Fallback>
    </mc:AlternateContent>
    <mc:AlternateContent xmlns:mc="http://schemas.openxmlformats.org/markup-compatibility/2006">
      <mc:Choice Requires="x14">
        <control shapeId="4209" r:id="rId227" name="Control 113">
          <controlPr defaultSize="0" r:id="rId228">
            <anchor moveWithCells="1">
              <from>
                <xdr:col>14</xdr:col>
                <xdr:colOff>0</xdr:colOff>
                <xdr:row>131</xdr:row>
                <xdr:rowOff>0</xdr:rowOff>
              </from>
              <to>
                <xdr:col>16</xdr:col>
                <xdr:colOff>114300</xdr:colOff>
                <xdr:row>132</xdr:row>
                <xdr:rowOff>45720</xdr:rowOff>
              </to>
            </anchor>
          </controlPr>
        </control>
      </mc:Choice>
      <mc:Fallback>
        <control shapeId="4209" r:id="rId227" name="Control 113"/>
      </mc:Fallback>
    </mc:AlternateContent>
    <mc:AlternateContent xmlns:mc="http://schemas.openxmlformats.org/markup-compatibility/2006">
      <mc:Choice Requires="x14">
        <control shapeId="4210" r:id="rId229" name="Control 114">
          <controlPr defaultSize="0" r:id="rId230">
            <anchor moveWithCells="1">
              <from>
                <xdr:col>14</xdr:col>
                <xdr:colOff>0</xdr:colOff>
                <xdr:row>132</xdr:row>
                <xdr:rowOff>0</xdr:rowOff>
              </from>
              <to>
                <xdr:col>16</xdr:col>
                <xdr:colOff>114300</xdr:colOff>
                <xdr:row>133</xdr:row>
                <xdr:rowOff>45720</xdr:rowOff>
              </to>
            </anchor>
          </controlPr>
        </control>
      </mc:Choice>
      <mc:Fallback>
        <control shapeId="4210" r:id="rId229" name="Control 114"/>
      </mc:Fallback>
    </mc:AlternateContent>
    <mc:AlternateContent xmlns:mc="http://schemas.openxmlformats.org/markup-compatibility/2006">
      <mc:Choice Requires="x14">
        <control shapeId="4211" r:id="rId231" name="Control 115">
          <controlPr defaultSize="0" r:id="rId232">
            <anchor moveWithCells="1">
              <from>
                <xdr:col>14</xdr:col>
                <xdr:colOff>0</xdr:colOff>
                <xdr:row>133</xdr:row>
                <xdr:rowOff>0</xdr:rowOff>
              </from>
              <to>
                <xdr:col>16</xdr:col>
                <xdr:colOff>114300</xdr:colOff>
                <xdr:row>134</xdr:row>
                <xdr:rowOff>45720</xdr:rowOff>
              </to>
            </anchor>
          </controlPr>
        </control>
      </mc:Choice>
      <mc:Fallback>
        <control shapeId="4211" r:id="rId231" name="Control 115"/>
      </mc:Fallback>
    </mc:AlternateContent>
    <mc:AlternateContent xmlns:mc="http://schemas.openxmlformats.org/markup-compatibility/2006">
      <mc:Choice Requires="x14">
        <control shapeId="4212" r:id="rId233" name="Control 116">
          <controlPr defaultSize="0" r:id="rId234">
            <anchor moveWithCells="1">
              <from>
                <xdr:col>14</xdr:col>
                <xdr:colOff>0</xdr:colOff>
                <xdr:row>134</xdr:row>
                <xdr:rowOff>0</xdr:rowOff>
              </from>
              <to>
                <xdr:col>16</xdr:col>
                <xdr:colOff>114300</xdr:colOff>
                <xdr:row>135</xdr:row>
                <xdr:rowOff>45720</xdr:rowOff>
              </to>
            </anchor>
          </controlPr>
        </control>
      </mc:Choice>
      <mc:Fallback>
        <control shapeId="4212" r:id="rId233" name="Control 116"/>
      </mc:Fallback>
    </mc:AlternateContent>
    <mc:AlternateContent xmlns:mc="http://schemas.openxmlformats.org/markup-compatibility/2006">
      <mc:Choice Requires="x14">
        <control shapeId="4213" r:id="rId235" name="Control 117">
          <controlPr defaultSize="0" r:id="rId236">
            <anchor moveWithCells="1">
              <from>
                <xdr:col>14</xdr:col>
                <xdr:colOff>0</xdr:colOff>
                <xdr:row>135</xdr:row>
                <xdr:rowOff>0</xdr:rowOff>
              </from>
              <to>
                <xdr:col>16</xdr:col>
                <xdr:colOff>114300</xdr:colOff>
                <xdr:row>136</xdr:row>
                <xdr:rowOff>45720</xdr:rowOff>
              </to>
            </anchor>
          </controlPr>
        </control>
      </mc:Choice>
      <mc:Fallback>
        <control shapeId="4213" r:id="rId235" name="Control 117"/>
      </mc:Fallback>
    </mc:AlternateContent>
    <mc:AlternateContent xmlns:mc="http://schemas.openxmlformats.org/markup-compatibility/2006">
      <mc:Choice Requires="x14">
        <control shapeId="4214" r:id="rId237" name="Control 118">
          <controlPr defaultSize="0" r:id="rId238">
            <anchor moveWithCells="1">
              <from>
                <xdr:col>14</xdr:col>
                <xdr:colOff>0</xdr:colOff>
                <xdr:row>136</xdr:row>
                <xdr:rowOff>0</xdr:rowOff>
              </from>
              <to>
                <xdr:col>16</xdr:col>
                <xdr:colOff>114300</xdr:colOff>
                <xdr:row>137</xdr:row>
                <xdr:rowOff>45720</xdr:rowOff>
              </to>
            </anchor>
          </controlPr>
        </control>
      </mc:Choice>
      <mc:Fallback>
        <control shapeId="4214" r:id="rId237" name="Control 118"/>
      </mc:Fallback>
    </mc:AlternateContent>
    <mc:AlternateContent xmlns:mc="http://schemas.openxmlformats.org/markup-compatibility/2006">
      <mc:Choice Requires="x14">
        <control shapeId="4215" r:id="rId239" name="Control 119">
          <controlPr defaultSize="0" r:id="rId240">
            <anchor moveWithCells="1">
              <from>
                <xdr:col>14</xdr:col>
                <xdr:colOff>0</xdr:colOff>
                <xdr:row>137</xdr:row>
                <xdr:rowOff>0</xdr:rowOff>
              </from>
              <to>
                <xdr:col>16</xdr:col>
                <xdr:colOff>114300</xdr:colOff>
                <xdr:row>138</xdr:row>
                <xdr:rowOff>45720</xdr:rowOff>
              </to>
            </anchor>
          </controlPr>
        </control>
      </mc:Choice>
      <mc:Fallback>
        <control shapeId="4215" r:id="rId239" name="Control 119"/>
      </mc:Fallback>
    </mc:AlternateContent>
    <mc:AlternateContent xmlns:mc="http://schemas.openxmlformats.org/markup-compatibility/2006">
      <mc:Choice Requires="x14">
        <control shapeId="4216" r:id="rId241" name="Control 120">
          <controlPr defaultSize="0" r:id="rId242">
            <anchor moveWithCells="1">
              <from>
                <xdr:col>14</xdr:col>
                <xdr:colOff>0</xdr:colOff>
                <xdr:row>138</xdr:row>
                <xdr:rowOff>0</xdr:rowOff>
              </from>
              <to>
                <xdr:col>16</xdr:col>
                <xdr:colOff>114300</xdr:colOff>
                <xdr:row>139</xdr:row>
                <xdr:rowOff>45720</xdr:rowOff>
              </to>
            </anchor>
          </controlPr>
        </control>
      </mc:Choice>
      <mc:Fallback>
        <control shapeId="4216" r:id="rId241" name="Control 120"/>
      </mc:Fallback>
    </mc:AlternateContent>
    <mc:AlternateContent xmlns:mc="http://schemas.openxmlformats.org/markup-compatibility/2006">
      <mc:Choice Requires="x14">
        <control shapeId="4217" r:id="rId243" name="Control 121">
          <controlPr defaultSize="0" r:id="rId244">
            <anchor moveWithCells="1">
              <from>
                <xdr:col>14</xdr:col>
                <xdr:colOff>0</xdr:colOff>
                <xdr:row>139</xdr:row>
                <xdr:rowOff>0</xdr:rowOff>
              </from>
              <to>
                <xdr:col>16</xdr:col>
                <xdr:colOff>114300</xdr:colOff>
                <xdr:row>140</xdr:row>
                <xdr:rowOff>45720</xdr:rowOff>
              </to>
            </anchor>
          </controlPr>
        </control>
      </mc:Choice>
      <mc:Fallback>
        <control shapeId="4217" r:id="rId243" name="Control 121"/>
      </mc:Fallback>
    </mc:AlternateContent>
    <mc:AlternateContent xmlns:mc="http://schemas.openxmlformats.org/markup-compatibility/2006">
      <mc:Choice Requires="x14">
        <control shapeId="4218" r:id="rId245" name="Control 122">
          <controlPr defaultSize="0" r:id="rId246">
            <anchor moveWithCells="1">
              <from>
                <xdr:col>14</xdr:col>
                <xdr:colOff>0</xdr:colOff>
                <xdr:row>140</xdr:row>
                <xdr:rowOff>0</xdr:rowOff>
              </from>
              <to>
                <xdr:col>16</xdr:col>
                <xdr:colOff>114300</xdr:colOff>
                <xdr:row>141</xdr:row>
                <xdr:rowOff>45720</xdr:rowOff>
              </to>
            </anchor>
          </controlPr>
        </control>
      </mc:Choice>
      <mc:Fallback>
        <control shapeId="4218" r:id="rId245" name="Control 122"/>
      </mc:Fallback>
    </mc:AlternateContent>
    <mc:AlternateContent xmlns:mc="http://schemas.openxmlformats.org/markup-compatibility/2006">
      <mc:Choice Requires="x14">
        <control shapeId="4219" r:id="rId247" name="Control 123">
          <controlPr defaultSize="0" r:id="rId248">
            <anchor moveWithCells="1">
              <from>
                <xdr:col>14</xdr:col>
                <xdr:colOff>0</xdr:colOff>
                <xdr:row>141</xdr:row>
                <xdr:rowOff>0</xdr:rowOff>
              </from>
              <to>
                <xdr:col>16</xdr:col>
                <xdr:colOff>114300</xdr:colOff>
                <xdr:row>142</xdr:row>
                <xdr:rowOff>45720</xdr:rowOff>
              </to>
            </anchor>
          </controlPr>
        </control>
      </mc:Choice>
      <mc:Fallback>
        <control shapeId="4219" r:id="rId247" name="Control 123"/>
      </mc:Fallback>
    </mc:AlternateContent>
    <mc:AlternateContent xmlns:mc="http://schemas.openxmlformats.org/markup-compatibility/2006">
      <mc:Choice Requires="x14">
        <control shapeId="4220" r:id="rId249" name="Control 124">
          <controlPr defaultSize="0" r:id="rId250">
            <anchor moveWithCells="1">
              <from>
                <xdr:col>14</xdr:col>
                <xdr:colOff>0</xdr:colOff>
                <xdr:row>142</xdr:row>
                <xdr:rowOff>0</xdr:rowOff>
              </from>
              <to>
                <xdr:col>16</xdr:col>
                <xdr:colOff>114300</xdr:colOff>
                <xdr:row>143</xdr:row>
                <xdr:rowOff>45720</xdr:rowOff>
              </to>
            </anchor>
          </controlPr>
        </control>
      </mc:Choice>
      <mc:Fallback>
        <control shapeId="4220" r:id="rId249" name="Control 124"/>
      </mc:Fallback>
    </mc:AlternateContent>
    <mc:AlternateContent xmlns:mc="http://schemas.openxmlformats.org/markup-compatibility/2006">
      <mc:Choice Requires="x14">
        <control shapeId="4221" r:id="rId251" name="Control 125">
          <controlPr defaultSize="0" r:id="rId252">
            <anchor moveWithCells="1">
              <from>
                <xdr:col>14</xdr:col>
                <xdr:colOff>0</xdr:colOff>
                <xdr:row>143</xdr:row>
                <xdr:rowOff>0</xdr:rowOff>
              </from>
              <to>
                <xdr:col>16</xdr:col>
                <xdr:colOff>114300</xdr:colOff>
                <xdr:row>144</xdr:row>
                <xdr:rowOff>45720</xdr:rowOff>
              </to>
            </anchor>
          </controlPr>
        </control>
      </mc:Choice>
      <mc:Fallback>
        <control shapeId="4221" r:id="rId251" name="Control 125"/>
      </mc:Fallback>
    </mc:AlternateContent>
    <mc:AlternateContent xmlns:mc="http://schemas.openxmlformats.org/markup-compatibility/2006">
      <mc:Choice Requires="x14">
        <control shapeId="4222" r:id="rId253" name="Control 126">
          <controlPr defaultSize="0" r:id="rId254">
            <anchor moveWithCells="1">
              <from>
                <xdr:col>14</xdr:col>
                <xdr:colOff>0</xdr:colOff>
                <xdr:row>144</xdr:row>
                <xdr:rowOff>0</xdr:rowOff>
              </from>
              <to>
                <xdr:col>16</xdr:col>
                <xdr:colOff>114300</xdr:colOff>
                <xdr:row>145</xdr:row>
                <xdr:rowOff>45720</xdr:rowOff>
              </to>
            </anchor>
          </controlPr>
        </control>
      </mc:Choice>
      <mc:Fallback>
        <control shapeId="4222" r:id="rId253" name="Control 126"/>
      </mc:Fallback>
    </mc:AlternateContent>
    <mc:AlternateContent xmlns:mc="http://schemas.openxmlformats.org/markup-compatibility/2006">
      <mc:Choice Requires="x14">
        <control shapeId="4223" r:id="rId255" name="Control 127">
          <controlPr defaultSize="0" r:id="rId256">
            <anchor moveWithCells="1">
              <from>
                <xdr:col>14</xdr:col>
                <xdr:colOff>0</xdr:colOff>
                <xdr:row>145</xdr:row>
                <xdr:rowOff>0</xdr:rowOff>
              </from>
              <to>
                <xdr:col>16</xdr:col>
                <xdr:colOff>114300</xdr:colOff>
                <xdr:row>146</xdr:row>
                <xdr:rowOff>45720</xdr:rowOff>
              </to>
            </anchor>
          </controlPr>
        </control>
      </mc:Choice>
      <mc:Fallback>
        <control shapeId="4223" r:id="rId255" name="Control 127"/>
      </mc:Fallback>
    </mc:AlternateContent>
    <mc:AlternateContent xmlns:mc="http://schemas.openxmlformats.org/markup-compatibility/2006">
      <mc:Choice Requires="x14">
        <control shapeId="4224" r:id="rId257" name="Control 128">
          <controlPr defaultSize="0" r:id="rId258">
            <anchor moveWithCells="1">
              <from>
                <xdr:col>14</xdr:col>
                <xdr:colOff>0</xdr:colOff>
                <xdr:row>146</xdr:row>
                <xdr:rowOff>0</xdr:rowOff>
              </from>
              <to>
                <xdr:col>16</xdr:col>
                <xdr:colOff>114300</xdr:colOff>
                <xdr:row>147</xdr:row>
                <xdr:rowOff>45720</xdr:rowOff>
              </to>
            </anchor>
          </controlPr>
        </control>
      </mc:Choice>
      <mc:Fallback>
        <control shapeId="4224" r:id="rId257" name="Control 128"/>
      </mc:Fallback>
    </mc:AlternateContent>
    <mc:AlternateContent xmlns:mc="http://schemas.openxmlformats.org/markup-compatibility/2006">
      <mc:Choice Requires="x14">
        <control shapeId="4225" r:id="rId259" name="Control 129">
          <controlPr defaultSize="0" r:id="rId260">
            <anchor moveWithCells="1">
              <from>
                <xdr:col>14</xdr:col>
                <xdr:colOff>0</xdr:colOff>
                <xdr:row>147</xdr:row>
                <xdr:rowOff>0</xdr:rowOff>
              </from>
              <to>
                <xdr:col>16</xdr:col>
                <xdr:colOff>114300</xdr:colOff>
                <xdr:row>148</xdr:row>
                <xdr:rowOff>45720</xdr:rowOff>
              </to>
            </anchor>
          </controlPr>
        </control>
      </mc:Choice>
      <mc:Fallback>
        <control shapeId="4225" r:id="rId259" name="Control 129"/>
      </mc:Fallback>
    </mc:AlternateContent>
    <mc:AlternateContent xmlns:mc="http://schemas.openxmlformats.org/markup-compatibility/2006">
      <mc:Choice Requires="x14">
        <control shapeId="4226" r:id="rId261" name="Control 130">
          <controlPr defaultSize="0" r:id="rId262">
            <anchor moveWithCells="1">
              <from>
                <xdr:col>14</xdr:col>
                <xdr:colOff>0</xdr:colOff>
                <xdr:row>148</xdr:row>
                <xdr:rowOff>0</xdr:rowOff>
              </from>
              <to>
                <xdr:col>16</xdr:col>
                <xdr:colOff>114300</xdr:colOff>
                <xdr:row>149</xdr:row>
                <xdr:rowOff>45720</xdr:rowOff>
              </to>
            </anchor>
          </controlPr>
        </control>
      </mc:Choice>
      <mc:Fallback>
        <control shapeId="4226" r:id="rId261" name="Control 130"/>
      </mc:Fallback>
    </mc:AlternateContent>
    <mc:AlternateContent xmlns:mc="http://schemas.openxmlformats.org/markup-compatibility/2006">
      <mc:Choice Requires="x14">
        <control shapeId="4227" r:id="rId263" name="Control 131">
          <controlPr defaultSize="0" r:id="rId264">
            <anchor moveWithCells="1">
              <from>
                <xdr:col>0</xdr:col>
                <xdr:colOff>0</xdr:colOff>
                <xdr:row>150</xdr:row>
                <xdr:rowOff>0</xdr:rowOff>
              </from>
              <to>
                <xdr:col>1</xdr:col>
                <xdr:colOff>22860</xdr:colOff>
                <xdr:row>151</xdr:row>
                <xdr:rowOff>121920</xdr:rowOff>
              </to>
            </anchor>
          </controlPr>
        </control>
      </mc:Choice>
      <mc:Fallback>
        <control shapeId="4227" r:id="rId263" name="Control 131"/>
      </mc:Fallback>
    </mc:AlternateContent>
    <mc:AlternateContent xmlns:mc="http://schemas.openxmlformats.org/markup-compatibility/2006">
      <mc:Choice Requires="x14">
        <control shapeId="4228" r:id="rId265" name="Control 132">
          <controlPr defaultSize="0" r:id="rId266">
            <anchor moveWithCells="1">
              <from>
                <xdr:col>14</xdr:col>
                <xdr:colOff>0</xdr:colOff>
                <xdr:row>151</xdr:row>
                <xdr:rowOff>0</xdr:rowOff>
              </from>
              <to>
                <xdr:col>16</xdr:col>
                <xdr:colOff>114300</xdr:colOff>
                <xdr:row>152</xdr:row>
                <xdr:rowOff>45720</xdr:rowOff>
              </to>
            </anchor>
          </controlPr>
        </control>
      </mc:Choice>
      <mc:Fallback>
        <control shapeId="4228" r:id="rId265" name="Control 132"/>
      </mc:Fallback>
    </mc:AlternateContent>
    <mc:AlternateContent xmlns:mc="http://schemas.openxmlformats.org/markup-compatibility/2006">
      <mc:Choice Requires="x14">
        <control shapeId="4229" r:id="rId267" name="Control 133">
          <controlPr defaultSize="0" r:id="rId268">
            <anchor moveWithCells="1">
              <from>
                <xdr:col>14</xdr:col>
                <xdr:colOff>0</xdr:colOff>
                <xdr:row>152</xdr:row>
                <xdr:rowOff>0</xdr:rowOff>
              </from>
              <to>
                <xdr:col>16</xdr:col>
                <xdr:colOff>114300</xdr:colOff>
                <xdr:row>153</xdr:row>
                <xdr:rowOff>45720</xdr:rowOff>
              </to>
            </anchor>
          </controlPr>
        </control>
      </mc:Choice>
      <mc:Fallback>
        <control shapeId="4229" r:id="rId267" name="Control 133"/>
      </mc:Fallback>
    </mc:AlternateContent>
    <mc:AlternateContent xmlns:mc="http://schemas.openxmlformats.org/markup-compatibility/2006">
      <mc:Choice Requires="x14">
        <control shapeId="4230" r:id="rId269" name="Control 134">
          <controlPr defaultSize="0" r:id="rId270">
            <anchor moveWithCells="1">
              <from>
                <xdr:col>14</xdr:col>
                <xdr:colOff>0</xdr:colOff>
                <xdr:row>153</xdr:row>
                <xdr:rowOff>0</xdr:rowOff>
              </from>
              <to>
                <xdr:col>16</xdr:col>
                <xdr:colOff>114300</xdr:colOff>
                <xdr:row>154</xdr:row>
                <xdr:rowOff>45720</xdr:rowOff>
              </to>
            </anchor>
          </controlPr>
        </control>
      </mc:Choice>
      <mc:Fallback>
        <control shapeId="4230" r:id="rId269" name="Control 134"/>
      </mc:Fallback>
    </mc:AlternateContent>
    <mc:AlternateContent xmlns:mc="http://schemas.openxmlformats.org/markup-compatibility/2006">
      <mc:Choice Requires="x14">
        <control shapeId="4231" r:id="rId271" name="Control 135">
          <controlPr defaultSize="0" r:id="rId272">
            <anchor moveWithCells="1">
              <from>
                <xdr:col>0</xdr:col>
                <xdr:colOff>0</xdr:colOff>
                <xdr:row>155</xdr:row>
                <xdr:rowOff>0</xdr:rowOff>
              </from>
              <to>
                <xdr:col>1</xdr:col>
                <xdr:colOff>22860</xdr:colOff>
                <xdr:row>156</xdr:row>
                <xdr:rowOff>121920</xdr:rowOff>
              </to>
            </anchor>
          </controlPr>
        </control>
      </mc:Choice>
      <mc:Fallback>
        <control shapeId="4231" r:id="rId271" name="Control 135"/>
      </mc:Fallback>
    </mc:AlternateContent>
    <mc:AlternateContent xmlns:mc="http://schemas.openxmlformats.org/markup-compatibility/2006">
      <mc:Choice Requires="x14">
        <control shapeId="4232" r:id="rId273" name="Control 136">
          <controlPr defaultSize="0" r:id="rId274">
            <anchor moveWithCells="1">
              <from>
                <xdr:col>14</xdr:col>
                <xdr:colOff>0</xdr:colOff>
                <xdr:row>156</xdr:row>
                <xdr:rowOff>0</xdr:rowOff>
              </from>
              <to>
                <xdr:col>16</xdr:col>
                <xdr:colOff>114300</xdr:colOff>
                <xdr:row>157</xdr:row>
                <xdr:rowOff>45720</xdr:rowOff>
              </to>
            </anchor>
          </controlPr>
        </control>
      </mc:Choice>
      <mc:Fallback>
        <control shapeId="4232" r:id="rId273" name="Control 136"/>
      </mc:Fallback>
    </mc:AlternateContent>
    <mc:AlternateContent xmlns:mc="http://schemas.openxmlformats.org/markup-compatibility/2006">
      <mc:Choice Requires="x14">
        <control shapeId="4233" r:id="rId275" name="Control 137">
          <controlPr defaultSize="0" r:id="rId276">
            <anchor moveWithCells="1">
              <from>
                <xdr:col>14</xdr:col>
                <xdr:colOff>0</xdr:colOff>
                <xdr:row>157</xdr:row>
                <xdr:rowOff>0</xdr:rowOff>
              </from>
              <to>
                <xdr:col>16</xdr:col>
                <xdr:colOff>114300</xdr:colOff>
                <xdr:row>158</xdr:row>
                <xdr:rowOff>45720</xdr:rowOff>
              </to>
            </anchor>
          </controlPr>
        </control>
      </mc:Choice>
      <mc:Fallback>
        <control shapeId="4233" r:id="rId275" name="Control 137"/>
      </mc:Fallback>
    </mc:AlternateContent>
    <mc:AlternateContent xmlns:mc="http://schemas.openxmlformats.org/markup-compatibility/2006">
      <mc:Choice Requires="x14">
        <control shapeId="4234" r:id="rId277" name="Control 138">
          <controlPr defaultSize="0" r:id="rId278">
            <anchor moveWithCells="1">
              <from>
                <xdr:col>14</xdr:col>
                <xdr:colOff>0</xdr:colOff>
                <xdr:row>158</xdr:row>
                <xdr:rowOff>0</xdr:rowOff>
              </from>
              <to>
                <xdr:col>16</xdr:col>
                <xdr:colOff>114300</xdr:colOff>
                <xdr:row>159</xdr:row>
                <xdr:rowOff>45720</xdr:rowOff>
              </to>
            </anchor>
          </controlPr>
        </control>
      </mc:Choice>
      <mc:Fallback>
        <control shapeId="4234" r:id="rId277" name="Control 138"/>
      </mc:Fallback>
    </mc:AlternateContent>
    <mc:AlternateContent xmlns:mc="http://schemas.openxmlformats.org/markup-compatibility/2006">
      <mc:Choice Requires="x14">
        <control shapeId="4235" r:id="rId279" name="Control 139">
          <controlPr defaultSize="0" r:id="rId280">
            <anchor moveWithCells="1">
              <from>
                <xdr:col>0</xdr:col>
                <xdr:colOff>0</xdr:colOff>
                <xdr:row>160</xdr:row>
                <xdr:rowOff>0</xdr:rowOff>
              </from>
              <to>
                <xdr:col>1</xdr:col>
                <xdr:colOff>22860</xdr:colOff>
                <xdr:row>161</xdr:row>
                <xdr:rowOff>121920</xdr:rowOff>
              </to>
            </anchor>
          </controlPr>
        </control>
      </mc:Choice>
      <mc:Fallback>
        <control shapeId="4235" r:id="rId279" name="Control 139"/>
      </mc:Fallback>
    </mc:AlternateContent>
    <mc:AlternateContent xmlns:mc="http://schemas.openxmlformats.org/markup-compatibility/2006">
      <mc:Choice Requires="x14">
        <control shapeId="4236" r:id="rId281" name="Control 140">
          <controlPr defaultSize="0" r:id="rId282">
            <anchor moveWithCells="1">
              <from>
                <xdr:col>14</xdr:col>
                <xdr:colOff>0</xdr:colOff>
                <xdr:row>161</xdr:row>
                <xdr:rowOff>0</xdr:rowOff>
              </from>
              <to>
                <xdr:col>16</xdr:col>
                <xdr:colOff>114300</xdr:colOff>
                <xdr:row>162</xdr:row>
                <xdr:rowOff>45720</xdr:rowOff>
              </to>
            </anchor>
          </controlPr>
        </control>
      </mc:Choice>
      <mc:Fallback>
        <control shapeId="4236" r:id="rId281" name="Control 140"/>
      </mc:Fallback>
    </mc:AlternateContent>
    <mc:AlternateContent xmlns:mc="http://schemas.openxmlformats.org/markup-compatibility/2006">
      <mc:Choice Requires="x14">
        <control shapeId="4237" r:id="rId283" name="Control 141">
          <controlPr defaultSize="0" r:id="rId284">
            <anchor moveWithCells="1">
              <from>
                <xdr:col>0</xdr:col>
                <xdr:colOff>0</xdr:colOff>
                <xdr:row>163</xdr:row>
                <xdr:rowOff>0</xdr:rowOff>
              </from>
              <to>
                <xdr:col>1</xdr:col>
                <xdr:colOff>22860</xdr:colOff>
                <xdr:row>164</xdr:row>
                <xdr:rowOff>121920</xdr:rowOff>
              </to>
            </anchor>
          </controlPr>
        </control>
      </mc:Choice>
      <mc:Fallback>
        <control shapeId="4237" r:id="rId283" name="Control 141"/>
      </mc:Fallback>
    </mc:AlternateContent>
    <mc:AlternateContent xmlns:mc="http://schemas.openxmlformats.org/markup-compatibility/2006">
      <mc:Choice Requires="x14">
        <control shapeId="4238" r:id="rId285" name="Control 142">
          <controlPr defaultSize="0" r:id="rId286">
            <anchor moveWithCells="1">
              <from>
                <xdr:col>14</xdr:col>
                <xdr:colOff>0</xdr:colOff>
                <xdr:row>164</xdr:row>
                <xdr:rowOff>0</xdr:rowOff>
              </from>
              <to>
                <xdr:col>16</xdr:col>
                <xdr:colOff>114300</xdr:colOff>
                <xdr:row>165</xdr:row>
                <xdr:rowOff>45720</xdr:rowOff>
              </to>
            </anchor>
          </controlPr>
        </control>
      </mc:Choice>
      <mc:Fallback>
        <control shapeId="4238" r:id="rId285" name="Control 142"/>
      </mc:Fallback>
    </mc:AlternateContent>
    <mc:AlternateContent xmlns:mc="http://schemas.openxmlformats.org/markup-compatibility/2006">
      <mc:Choice Requires="x14">
        <control shapeId="4239" r:id="rId287" name="Control 143">
          <controlPr defaultSize="0" r:id="rId288">
            <anchor moveWithCells="1">
              <from>
                <xdr:col>14</xdr:col>
                <xdr:colOff>0</xdr:colOff>
                <xdr:row>165</xdr:row>
                <xdr:rowOff>0</xdr:rowOff>
              </from>
              <to>
                <xdr:col>16</xdr:col>
                <xdr:colOff>114300</xdr:colOff>
                <xdr:row>166</xdr:row>
                <xdr:rowOff>45720</xdr:rowOff>
              </to>
            </anchor>
          </controlPr>
        </control>
      </mc:Choice>
      <mc:Fallback>
        <control shapeId="4239" r:id="rId287" name="Control 143"/>
      </mc:Fallback>
    </mc:AlternateContent>
    <mc:AlternateContent xmlns:mc="http://schemas.openxmlformats.org/markup-compatibility/2006">
      <mc:Choice Requires="x14">
        <control shapeId="4240" r:id="rId289" name="Control 144">
          <controlPr defaultSize="0" r:id="rId290">
            <anchor moveWithCells="1">
              <from>
                <xdr:col>14</xdr:col>
                <xdr:colOff>0</xdr:colOff>
                <xdr:row>166</xdr:row>
                <xdr:rowOff>0</xdr:rowOff>
              </from>
              <to>
                <xdr:col>16</xdr:col>
                <xdr:colOff>114300</xdr:colOff>
                <xdr:row>167</xdr:row>
                <xdr:rowOff>45720</xdr:rowOff>
              </to>
            </anchor>
          </controlPr>
        </control>
      </mc:Choice>
      <mc:Fallback>
        <control shapeId="4240" r:id="rId289" name="Control 144"/>
      </mc:Fallback>
    </mc:AlternateContent>
    <mc:AlternateContent xmlns:mc="http://schemas.openxmlformats.org/markup-compatibility/2006">
      <mc:Choice Requires="x14">
        <control shapeId="4241" r:id="rId291" name="Control 145">
          <controlPr defaultSize="0" r:id="rId292">
            <anchor moveWithCells="1">
              <from>
                <xdr:col>14</xdr:col>
                <xdr:colOff>0</xdr:colOff>
                <xdr:row>167</xdr:row>
                <xdr:rowOff>0</xdr:rowOff>
              </from>
              <to>
                <xdr:col>16</xdr:col>
                <xdr:colOff>114300</xdr:colOff>
                <xdr:row>168</xdr:row>
                <xdr:rowOff>45720</xdr:rowOff>
              </to>
            </anchor>
          </controlPr>
        </control>
      </mc:Choice>
      <mc:Fallback>
        <control shapeId="4241" r:id="rId291" name="Control 145"/>
      </mc:Fallback>
    </mc:AlternateContent>
    <mc:AlternateContent xmlns:mc="http://schemas.openxmlformats.org/markup-compatibility/2006">
      <mc:Choice Requires="x14">
        <control shapeId="4242" r:id="rId293" name="Control 146">
          <controlPr defaultSize="0" r:id="rId294">
            <anchor moveWithCells="1">
              <from>
                <xdr:col>14</xdr:col>
                <xdr:colOff>0</xdr:colOff>
                <xdr:row>168</xdr:row>
                <xdr:rowOff>0</xdr:rowOff>
              </from>
              <to>
                <xdr:col>16</xdr:col>
                <xdr:colOff>114300</xdr:colOff>
                <xdr:row>169</xdr:row>
                <xdr:rowOff>45720</xdr:rowOff>
              </to>
            </anchor>
          </controlPr>
        </control>
      </mc:Choice>
      <mc:Fallback>
        <control shapeId="4242" r:id="rId293" name="Control 146"/>
      </mc:Fallback>
    </mc:AlternateContent>
    <mc:AlternateContent xmlns:mc="http://schemas.openxmlformats.org/markup-compatibility/2006">
      <mc:Choice Requires="x14">
        <control shapeId="4243" r:id="rId295" name="Control 147">
          <controlPr defaultSize="0" r:id="rId296">
            <anchor moveWithCells="1">
              <from>
                <xdr:col>0</xdr:col>
                <xdr:colOff>0</xdr:colOff>
                <xdr:row>170</xdr:row>
                <xdr:rowOff>0</xdr:rowOff>
              </from>
              <to>
                <xdr:col>1</xdr:col>
                <xdr:colOff>22860</xdr:colOff>
                <xdr:row>171</xdr:row>
                <xdr:rowOff>121920</xdr:rowOff>
              </to>
            </anchor>
          </controlPr>
        </control>
      </mc:Choice>
      <mc:Fallback>
        <control shapeId="4243" r:id="rId295" name="Control 147"/>
      </mc:Fallback>
    </mc:AlternateContent>
    <mc:AlternateContent xmlns:mc="http://schemas.openxmlformats.org/markup-compatibility/2006">
      <mc:Choice Requires="x14">
        <control shapeId="4244" r:id="rId297" name="Control 148">
          <controlPr defaultSize="0" r:id="rId298">
            <anchor moveWithCells="1">
              <from>
                <xdr:col>14</xdr:col>
                <xdr:colOff>0</xdr:colOff>
                <xdr:row>171</xdr:row>
                <xdr:rowOff>0</xdr:rowOff>
              </from>
              <to>
                <xdr:col>16</xdr:col>
                <xdr:colOff>114300</xdr:colOff>
                <xdr:row>172</xdr:row>
                <xdr:rowOff>45720</xdr:rowOff>
              </to>
            </anchor>
          </controlPr>
        </control>
      </mc:Choice>
      <mc:Fallback>
        <control shapeId="4244" r:id="rId297" name="Control 148"/>
      </mc:Fallback>
    </mc:AlternateContent>
    <mc:AlternateContent xmlns:mc="http://schemas.openxmlformats.org/markup-compatibility/2006">
      <mc:Choice Requires="x14">
        <control shapeId="4245" r:id="rId299" name="Control 149">
          <controlPr defaultSize="0" r:id="rId300">
            <anchor moveWithCells="1">
              <from>
                <xdr:col>0</xdr:col>
                <xdr:colOff>0</xdr:colOff>
                <xdr:row>173</xdr:row>
                <xdr:rowOff>0</xdr:rowOff>
              </from>
              <to>
                <xdr:col>1</xdr:col>
                <xdr:colOff>22860</xdr:colOff>
                <xdr:row>174</xdr:row>
                <xdr:rowOff>121920</xdr:rowOff>
              </to>
            </anchor>
          </controlPr>
        </control>
      </mc:Choice>
      <mc:Fallback>
        <control shapeId="4245" r:id="rId299" name="Control 149"/>
      </mc:Fallback>
    </mc:AlternateContent>
    <mc:AlternateContent xmlns:mc="http://schemas.openxmlformats.org/markup-compatibility/2006">
      <mc:Choice Requires="x14">
        <control shapeId="4246" r:id="rId301" name="Control 150">
          <controlPr defaultSize="0" r:id="rId302">
            <anchor moveWithCells="1">
              <from>
                <xdr:col>14</xdr:col>
                <xdr:colOff>0</xdr:colOff>
                <xdr:row>174</xdr:row>
                <xdr:rowOff>0</xdr:rowOff>
              </from>
              <to>
                <xdr:col>16</xdr:col>
                <xdr:colOff>114300</xdr:colOff>
                <xdr:row>175</xdr:row>
                <xdr:rowOff>45720</xdr:rowOff>
              </to>
            </anchor>
          </controlPr>
        </control>
      </mc:Choice>
      <mc:Fallback>
        <control shapeId="4246" r:id="rId301" name="Control 150"/>
      </mc:Fallback>
    </mc:AlternateContent>
    <mc:AlternateContent xmlns:mc="http://schemas.openxmlformats.org/markup-compatibility/2006">
      <mc:Choice Requires="x14">
        <control shapeId="4247" r:id="rId303" name="Control 151">
          <controlPr defaultSize="0" r:id="rId304">
            <anchor moveWithCells="1">
              <from>
                <xdr:col>14</xdr:col>
                <xdr:colOff>0</xdr:colOff>
                <xdr:row>175</xdr:row>
                <xdr:rowOff>0</xdr:rowOff>
              </from>
              <to>
                <xdr:col>16</xdr:col>
                <xdr:colOff>114300</xdr:colOff>
                <xdr:row>176</xdr:row>
                <xdr:rowOff>45720</xdr:rowOff>
              </to>
            </anchor>
          </controlPr>
        </control>
      </mc:Choice>
      <mc:Fallback>
        <control shapeId="4247" r:id="rId303" name="Control 151"/>
      </mc:Fallback>
    </mc:AlternateContent>
    <mc:AlternateContent xmlns:mc="http://schemas.openxmlformats.org/markup-compatibility/2006">
      <mc:Choice Requires="x14">
        <control shapeId="4248" r:id="rId305" name="Control 152">
          <controlPr defaultSize="0" r:id="rId306">
            <anchor moveWithCells="1">
              <from>
                <xdr:col>14</xdr:col>
                <xdr:colOff>0</xdr:colOff>
                <xdr:row>176</xdr:row>
                <xdr:rowOff>0</xdr:rowOff>
              </from>
              <to>
                <xdr:col>16</xdr:col>
                <xdr:colOff>114300</xdr:colOff>
                <xdr:row>177</xdr:row>
                <xdr:rowOff>45720</xdr:rowOff>
              </to>
            </anchor>
          </controlPr>
        </control>
      </mc:Choice>
      <mc:Fallback>
        <control shapeId="4248" r:id="rId305" name="Control 152"/>
      </mc:Fallback>
    </mc:AlternateContent>
    <mc:AlternateContent xmlns:mc="http://schemas.openxmlformats.org/markup-compatibility/2006">
      <mc:Choice Requires="x14">
        <control shapeId="4249" r:id="rId307" name="Control 153">
          <controlPr defaultSize="0" r:id="rId308">
            <anchor moveWithCells="1">
              <from>
                <xdr:col>14</xdr:col>
                <xdr:colOff>0</xdr:colOff>
                <xdr:row>177</xdr:row>
                <xdr:rowOff>0</xdr:rowOff>
              </from>
              <to>
                <xdr:col>16</xdr:col>
                <xdr:colOff>114300</xdr:colOff>
                <xdr:row>178</xdr:row>
                <xdr:rowOff>45720</xdr:rowOff>
              </to>
            </anchor>
          </controlPr>
        </control>
      </mc:Choice>
      <mc:Fallback>
        <control shapeId="4249" r:id="rId307" name="Control 153"/>
      </mc:Fallback>
    </mc:AlternateContent>
    <mc:AlternateContent xmlns:mc="http://schemas.openxmlformats.org/markup-compatibility/2006">
      <mc:Choice Requires="x14">
        <control shapeId="4250" r:id="rId309" name="Control 154">
          <controlPr defaultSize="0" r:id="rId310">
            <anchor moveWithCells="1">
              <from>
                <xdr:col>0</xdr:col>
                <xdr:colOff>0</xdr:colOff>
                <xdr:row>179</xdr:row>
                <xdr:rowOff>0</xdr:rowOff>
              </from>
              <to>
                <xdr:col>1</xdr:col>
                <xdr:colOff>22860</xdr:colOff>
                <xdr:row>180</xdr:row>
                <xdr:rowOff>121920</xdr:rowOff>
              </to>
            </anchor>
          </controlPr>
        </control>
      </mc:Choice>
      <mc:Fallback>
        <control shapeId="4250" r:id="rId309" name="Control 154"/>
      </mc:Fallback>
    </mc:AlternateContent>
    <mc:AlternateContent xmlns:mc="http://schemas.openxmlformats.org/markup-compatibility/2006">
      <mc:Choice Requires="x14">
        <control shapeId="4251" r:id="rId311" name="Control 155">
          <controlPr defaultSize="0" r:id="rId312">
            <anchor moveWithCells="1">
              <from>
                <xdr:col>14</xdr:col>
                <xdr:colOff>0</xdr:colOff>
                <xdr:row>180</xdr:row>
                <xdr:rowOff>0</xdr:rowOff>
              </from>
              <to>
                <xdr:col>16</xdr:col>
                <xdr:colOff>114300</xdr:colOff>
                <xdr:row>181</xdr:row>
                <xdr:rowOff>45720</xdr:rowOff>
              </to>
            </anchor>
          </controlPr>
        </control>
      </mc:Choice>
      <mc:Fallback>
        <control shapeId="4251" r:id="rId311" name="Control 155"/>
      </mc:Fallback>
    </mc:AlternateContent>
    <mc:AlternateContent xmlns:mc="http://schemas.openxmlformats.org/markup-compatibility/2006">
      <mc:Choice Requires="x14">
        <control shapeId="4252" r:id="rId313" name="Control 156">
          <controlPr defaultSize="0" r:id="rId314">
            <anchor moveWithCells="1">
              <from>
                <xdr:col>14</xdr:col>
                <xdr:colOff>0</xdr:colOff>
                <xdr:row>181</xdr:row>
                <xdr:rowOff>0</xdr:rowOff>
              </from>
              <to>
                <xdr:col>16</xdr:col>
                <xdr:colOff>114300</xdr:colOff>
                <xdr:row>182</xdr:row>
                <xdr:rowOff>45720</xdr:rowOff>
              </to>
            </anchor>
          </controlPr>
        </control>
      </mc:Choice>
      <mc:Fallback>
        <control shapeId="4252" r:id="rId313" name="Control 156"/>
      </mc:Fallback>
    </mc:AlternateContent>
    <mc:AlternateContent xmlns:mc="http://schemas.openxmlformats.org/markup-compatibility/2006">
      <mc:Choice Requires="x14">
        <control shapeId="4253" r:id="rId315" name="Control 157">
          <controlPr defaultSize="0" r:id="rId316">
            <anchor moveWithCells="1">
              <from>
                <xdr:col>0</xdr:col>
                <xdr:colOff>0</xdr:colOff>
                <xdr:row>183</xdr:row>
                <xdr:rowOff>0</xdr:rowOff>
              </from>
              <to>
                <xdr:col>1</xdr:col>
                <xdr:colOff>22860</xdr:colOff>
                <xdr:row>184</xdr:row>
                <xdr:rowOff>121920</xdr:rowOff>
              </to>
            </anchor>
          </controlPr>
        </control>
      </mc:Choice>
      <mc:Fallback>
        <control shapeId="4253" r:id="rId315" name="Control 157"/>
      </mc:Fallback>
    </mc:AlternateContent>
    <mc:AlternateContent xmlns:mc="http://schemas.openxmlformats.org/markup-compatibility/2006">
      <mc:Choice Requires="x14">
        <control shapeId="4254" r:id="rId317" name="Control 158">
          <controlPr defaultSize="0" r:id="rId318">
            <anchor moveWithCells="1">
              <from>
                <xdr:col>14</xdr:col>
                <xdr:colOff>0</xdr:colOff>
                <xdr:row>184</xdr:row>
                <xdr:rowOff>0</xdr:rowOff>
              </from>
              <to>
                <xdr:col>16</xdr:col>
                <xdr:colOff>114300</xdr:colOff>
                <xdr:row>185</xdr:row>
                <xdr:rowOff>45720</xdr:rowOff>
              </to>
            </anchor>
          </controlPr>
        </control>
      </mc:Choice>
      <mc:Fallback>
        <control shapeId="4254" r:id="rId317" name="Control 158"/>
      </mc:Fallback>
    </mc:AlternateContent>
    <mc:AlternateContent xmlns:mc="http://schemas.openxmlformats.org/markup-compatibility/2006">
      <mc:Choice Requires="x14">
        <control shapeId="4255" r:id="rId319" name="Control 159">
          <controlPr defaultSize="0" r:id="rId320">
            <anchor moveWithCells="1">
              <from>
                <xdr:col>14</xdr:col>
                <xdr:colOff>0</xdr:colOff>
                <xdr:row>185</xdr:row>
                <xdr:rowOff>0</xdr:rowOff>
              </from>
              <to>
                <xdr:col>16</xdr:col>
                <xdr:colOff>114300</xdr:colOff>
                <xdr:row>186</xdr:row>
                <xdr:rowOff>45720</xdr:rowOff>
              </to>
            </anchor>
          </controlPr>
        </control>
      </mc:Choice>
      <mc:Fallback>
        <control shapeId="4255" r:id="rId319" name="Control 159"/>
      </mc:Fallback>
    </mc:AlternateContent>
    <mc:AlternateContent xmlns:mc="http://schemas.openxmlformats.org/markup-compatibility/2006">
      <mc:Choice Requires="x14">
        <control shapeId="4256" r:id="rId321" name="Control 160">
          <controlPr defaultSize="0" r:id="rId322">
            <anchor moveWithCells="1">
              <from>
                <xdr:col>0</xdr:col>
                <xdr:colOff>0</xdr:colOff>
                <xdr:row>187</xdr:row>
                <xdr:rowOff>0</xdr:rowOff>
              </from>
              <to>
                <xdr:col>1</xdr:col>
                <xdr:colOff>22860</xdr:colOff>
                <xdr:row>188</xdr:row>
                <xdr:rowOff>121920</xdr:rowOff>
              </to>
            </anchor>
          </controlPr>
        </control>
      </mc:Choice>
      <mc:Fallback>
        <control shapeId="4256" r:id="rId321" name="Control 160"/>
      </mc:Fallback>
    </mc:AlternateContent>
    <mc:AlternateContent xmlns:mc="http://schemas.openxmlformats.org/markup-compatibility/2006">
      <mc:Choice Requires="x14">
        <control shapeId="4257" r:id="rId323" name="Control 161">
          <controlPr defaultSize="0" r:id="rId324">
            <anchor moveWithCells="1">
              <from>
                <xdr:col>14</xdr:col>
                <xdr:colOff>0</xdr:colOff>
                <xdr:row>188</xdr:row>
                <xdr:rowOff>0</xdr:rowOff>
              </from>
              <to>
                <xdr:col>16</xdr:col>
                <xdr:colOff>114300</xdr:colOff>
                <xdr:row>189</xdr:row>
                <xdr:rowOff>45720</xdr:rowOff>
              </to>
            </anchor>
          </controlPr>
        </control>
      </mc:Choice>
      <mc:Fallback>
        <control shapeId="4257" r:id="rId323" name="Control 161"/>
      </mc:Fallback>
    </mc:AlternateContent>
    <mc:AlternateContent xmlns:mc="http://schemas.openxmlformats.org/markup-compatibility/2006">
      <mc:Choice Requires="x14">
        <control shapeId="4258" r:id="rId325" name="Control 162">
          <controlPr defaultSize="0" r:id="rId326">
            <anchor moveWithCells="1">
              <from>
                <xdr:col>14</xdr:col>
                <xdr:colOff>0</xdr:colOff>
                <xdr:row>189</xdr:row>
                <xdr:rowOff>0</xdr:rowOff>
              </from>
              <to>
                <xdr:col>16</xdr:col>
                <xdr:colOff>114300</xdr:colOff>
                <xdr:row>190</xdr:row>
                <xdr:rowOff>45720</xdr:rowOff>
              </to>
            </anchor>
          </controlPr>
        </control>
      </mc:Choice>
      <mc:Fallback>
        <control shapeId="4258" r:id="rId325" name="Control 162"/>
      </mc:Fallback>
    </mc:AlternateContent>
    <mc:AlternateContent xmlns:mc="http://schemas.openxmlformats.org/markup-compatibility/2006">
      <mc:Choice Requires="x14">
        <control shapeId="4259" r:id="rId327" name="Control 163">
          <controlPr defaultSize="0" r:id="rId328">
            <anchor moveWithCells="1">
              <from>
                <xdr:col>0</xdr:col>
                <xdr:colOff>0</xdr:colOff>
                <xdr:row>191</xdr:row>
                <xdr:rowOff>0</xdr:rowOff>
              </from>
              <to>
                <xdr:col>1</xdr:col>
                <xdr:colOff>22860</xdr:colOff>
                <xdr:row>192</xdr:row>
                <xdr:rowOff>121920</xdr:rowOff>
              </to>
            </anchor>
          </controlPr>
        </control>
      </mc:Choice>
      <mc:Fallback>
        <control shapeId="4259" r:id="rId327" name="Control 163"/>
      </mc:Fallback>
    </mc:AlternateContent>
    <mc:AlternateContent xmlns:mc="http://schemas.openxmlformats.org/markup-compatibility/2006">
      <mc:Choice Requires="x14">
        <control shapeId="4260" r:id="rId329" name="Control 164">
          <controlPr defaultSize="0" r:id="rId330">
            <anchor moveWithCells="1">
              <from>
                <xdr:col>14</xdr:col>
                <xdr:colOff>0</xdr:colOff>
                <xdr:row>192</xdr:row>
                <xdr:rowOff>0</xdr:rowOff>
              </from>
              <to>
                <xdr:col>16</xdr:col>
                <xdr:colOff>114300</xdr:colOff>
                <xdr:row>193</xdr:row>
                <xdr:rowOff>45720</xdr:rowOff>
              </to>
            </anchor>
          </controlPr>
        </control>
      </mc:Choice>
      <mc:Fallback>
        <control shapeId="4260" r:id="rId329" name="Control 164"/>
      </mc:Fallback>
    </mc:AlternateContent>
    <mc:AlternateContent xmlns:mc="http://schemas.openxmlformats.org/markup-compatibility/2006">
      <mc:Choice Requires="x14">
        <control shapeId="4261" r:id="rId331" name="Control 165">
          <controlPr defaultSize="0" r:id="rId332">
            <anchor moveWithCells="1">
              <from>
                <xdr:col>14</xdr:col>
                <xdr:colOff>0</xdr:colOff>
                <xdr:row>193</xdr:row>
                <xdr:rowOff>0</xdr:rowOff>
              </from>
              <to>
                <xdr:col>16</xdr:col>
                <xdr:colOff>114300</xdr:colOff>
                <xdr:row>194</xdr:row>
                <xdr:rowOff>45720</xdr:rowOff>
              </to>
            </anchor>
          </controlPr>
        </control>
      </mc:Choice>
      <mc:Fallback>
        <control shapeId="4261" r:id="rId331" name="Control 165"/>
      </mc:Fallback>
    </mc:AlternateContent>
    <mc:AlternateContent xmlns:mc="http://schemas.openxmlformats.org/markup-compatibility/2006">
      <mc:Choice Requires="x14">
        <control shapeId="4262" r:id="rId333" name="Control 166">
          <controlPr defaultSize="0" r:id="rId334">
            <anchor moveWithCells="1">
              <from>
                <xdr:col>0</xdr:col>
                <xdr:colOff>0</xdr:colOff>
                <xdr:row>195</xdr:row>
                <xdr:rowOff>0</xdr:rowOff>
              </from>
              <to>
                <xdr:col>1</xdr:col>
                <xdr:colOff>22860</xdr:colOff>
                <xdr:row>196</xdr:row>
                <xdr:rowOff>121920</xdr:rowOff>
              </to>
            </anchor>
          </controlPr>
        </control>
      </mc:Choice>
      <mc:Fallback>
        <control shapeId="4262" r:id="rId333" name="Control 166"/>
      </mc:Fallback>
    </mc:AlternateContent>
    <mc:AlternateContent xmlns:mc="http://schemas.openxmlformats.org/markup-compatibility/2006">
      <mc:Choice Requires="x14">
        <control shapeId="4263" r:id="rId335" name="Control 167">
          <controlPr defaultSize="0" r:id="rId336">
            <anchor moveWithCells="1">
              <from>
                <xdr:col>14</xdr:col>
                <xdr:colOff>0</xdr:colOff>
                <xdr:row>196</xdr:row>
                <xdr:rowOff>0</xdr:rowOff>
              </from>
              <to>
                <xdr:col>16</xdr:col>
                <xdr:colOff>114300</xdr:colOff>
                <xdr:row>197</xdr:row>
                <xdr:rowOff>45720</xdr:rowOff>
              </to>
            </anchor>
          </controlPr>
        </control>
      </mc:Choice>
      <mc:Fallback>
        <control shapeId="4263" r:id="rId335" name="Control 167"/>
      </mc:Fallback>
    </mc:AlternateContent>
    <mc:AlternateContent xmlns:mc="http://schemas.openxmlformats.org/markup-compatibility/2006">
      <mc:Choice Requires="x14">
        <control shapeId="4264" r:id="rId337" name="Control 168">
          <controlPr defaultSize="0" r:id="rId338">
            <anchor moveWithCells="1">
              <from>
                <xdr:col>0</xdr:col>
                <xdr:colOff>0</xdr:colOff>
                <xdr:row>198</xdr:row>
                <xdr:rowOff>0</xdr:rowOff>
              </from>
              <to>
                <xdr:col>1</xdr:col>
                <xdr:colOff>22860</xdr:colOff>
                <xdr:row>199</xdr:row>
                <xdr:rowOff>121920</xdr:rowOff>
              </to>
            </anchor>
          </controlPr>
        </control>
      </mc:Choice>
      <mc:Fallback>
        <control shapeId="4264" r:id="rId337" name="Control 168"/>
      </mc:Fallback>
    </mc:AlternateContent>
    <mc:AlternateContent xmlns:mc="http://schemas.openxmlformats.org/markup-compatibility/2006">
      <mc:Choice Requires="x14">
        <control shapeId="4265" r:id="rId339" name="Control 169">
          <controlPr defaultSize="0" r:id="rId340">
            <anchor moveWithCells="1">
              <from>
                <xdr:col>14</xdr:col>
                <xdr:colOff>0</xdr:colOff>
                <xdr:row>199</xdr:row>
                <xdr:rowOff>0</xdr:rowOff>
              </from>
              <to>
                <xdr:col>16</xdr:col>
                <xdr:colOff>114300</xdr:colOff>
                <xdr:row>200</xdr:row>
                <xdr:rowOff>45720</xdr:rowOff>
              </to>
            </anchor>
          </controlPr>
        </control>
      </mc:Choice>
      <mc:Fallback>
        <control shapeId="4265" r:id="rId339" name="Control 169"/>
      </mc:Fallback>
    </mc:AlternateContent>
    <mc:AlternateContent xmlns:mc="http://schemas.openxmlformats.org/markup-compatibility/2006">
      <mc:Choice Requires="x14">
        <control shapeId="4266" r:id="rId341" name="Control 170">
          <controlPr defaultSize="0" r:id="rId342">
            <anchor moveWithCells="1">
              <from>
                <xdr:col>14</xdr:col>
                <xdr:colOff>0</xdr:colOff>
                <xdr:row>200</xdr:row>
                <xdr:rowOff>0</xdr:rowOff>
              </from>
              <to>
                <xdr:col>16</xdr:col>
                <xdr:colOff>114300</xdr:colOff>
                <xdr:row>201</xdr:row>
                <xdr:rowOff>45720</xdr:rowOff>
              </to>
            </anchor>
          </controlPr>
        </control>
      </mc:Choice>
      <mc:Fallback>
        <control shapeId="4266" r:id="rId341" name="Control 170"/>
      </mc:Fallback>
    </mc:AlternateContent>
    <mc:AlternateContent xmlns:mc="http://schemas.openxmlformats.org/markup-compatibility/2006">
      <mc:Choice Requires="x14">
        <control shapeId="4267" r:id="rId343" name="Control 171">
          <controlPr defaultSize="0" r:id="rId344">
            <anchor moveWithCells="1">
              <from>
                <xdr:col>0</xdr:col>
                <xdr:colOff>0</xdr:colOff>
                <xdr:row>202</xdr:row>
                <xdr:rowOff>0</xdr:rowOff>
              </from>
              <to>
                <xdr:col>1</xdr:col>
                <xdr:colOff>22860</xdr:colOff>
                <xdr:row>203</xdr:row>
                <xdr:rowOff>121920</xdr:rowOff>
              </to>
            </anchor>
          </controlPr>
        </control>
      </mc:Choice>
      <mc:Fallback>
        <control shapeId="4267" r:id="rId343" name="Control 171"/>
      </mc:Fallback>
    </mc:AlternateContent>
    <mc:AlternateContent xmlns:mc="http://schemas.openxmlformats.org/markup-compatibility/2006">
      <mc:Choice Requires="x14">
        <control shapeId="4268" r:id="rId345" name="Control 172">
          <controlPr defaultSize="0" r:id="rId346">
            <anchor moveWithCells="1">
              <from>
                <xdr:col>14</xdr:col>
                <xdr:colOff>0</xdr:colOff>
                <xdr:row>203</xdr:row>
                <xdr:rowOff>0</xdr:rowOff>
              </from>
              <to>
                <xdr:col>16</xdr:col>
                <xdr:colOff>114300</xdr:colOff>
                <xdr:row>204</xdr:row>
                <xdr:rowOff>45720</xdr:rowOff>
              </to>
            </anchor>
          </controlPr>
        </control>
      </mc:Choice>
      <mc:Fallback>
        <control shapeId="4268" r:id="rId345" name="Control 172"/>
      </mc:Fallback>
    </mc:AlternateContent>
    <mc:AlternateContent xmlns:mc="http://schemas.openxmlformats.org/markup-compatibility/2006">
      <mc:Choice Requires="x14">
        <control shapeId="4269" r:id="rId347" name="Control 173">
          <controlPr defaultSize="0" r:id="rId348">
            <anchor moveWithCells="1">
              <from>
                <xdr:col>0</xdr:col>
                <xdr:colOff>0</xdr:colOff>
                <xdr:row>205</xdr:row>
                <xdr:rowOff>0</xdr:rowOff>
              </from>
              <to>
                <xdr:col>1</xdr:col>
                <xdr:colOff>22860</xdr:colOff>
                <xdr:row>206</xdr:row>
                <xdr:rowOff>121920</xdr:rowOff>
              </to>
            </anchor>
          </controlPr>
        </control>
      </mc:Choice>
      <mc:Fallback>
        <control shapeId="4269" r:id="rId347" name="Control 173"/>
      </mc:Fallback>
    </mc:AlternateContent>
    <mc:AlternateContent xmlns:mc="http://schemas.openxmlformats.org/markup-compatibility/2006">
      <mc:Choice Requires="x14">
        <control shapeId="4270" r:id="rId349" name="Control 174">
          <controlPr defaultSize="0" r:id="rId350">
            <anchor moveWithCells="1">
              <from>
                <xdr:col>14</xdr:col>
                <xdr:colOff>0</xdr:colOff>
                <xdr:row>206</xdr:row>
                <xdr:rowOff>0</xdr:rowOff>
              </from>
              <to>
                <xdr:col>16</xdr:col>
                <xdr:colOff>114300</xdr:colOff>
                <xdr:row>207</xdr:row>
                <xdr:rowOff>45720</xdr:rowOff>
              </to>
            </anchor>
          </controlPr>
        </control>
      </mc:Choice>
      <mc:Fallback>
        <control shapeId="4270" r:id="rId349" name="Control 174"/>
      </mc:Fallback>
    </mc:AlternateContent>
    <mc:AlternateContent xmlns:mc="http://schemas.openxmlformats.org/markup-compatibility/2006">
      <mc:Choice Requires="x14">
        <control shapeId="4271" r:id="rId351" name="Control 175">
          <controlPr defaultSize="0" r:id="rId352">
            <anchor moveWithCells="1">
              <from>
                <xdr:col>0</xdr:col>
                <xdr:colOff>0</xdr:colOff>
                <xdr:row>208</xdr:row>
                <xdr:rowOff>0</xdr:rowOff>
              </from>
              <to>
                <xdr:col>1</xdr:col>
                <xdr:colOff>22860</xdr:colOff>
                <xdr:row>209</xdr:row>
                <xdr:rowOff>121920</xdr:rowOff>
              </to>
            </anchor>
          </controlPr>
        </control>
      </mc:Choice>
      <mc:Fallback>
        <control shapeId="4271" r:id="rId351" name="Control 175"/>
      </mc:Fallback>
    </mc:AlternateContent>
    <mc:AlternateContent xmlns:mc="http://schemas.openxmlformats.org/markup-compatibility/2006">
      <mc:Choice Requires="x14">
        <control shapeId="4272" r:id="rId353" name="Control 176">
          <controlPr defaultSize="0" r:id="rId354">
            <anchor moveWithCells="1">
              <from>
                <xdr:col>14</xdr:col>
                <xdr:colOff>0</xdr:colOff>
                <xdr:row>209</xdr:row>
                <xdr:rowOff>0</xdr:rowOff>
              </from>
              <to>
                <xdr:col>16</xdr:col>
                <xdr:colOff>114300</xdr:colOff>
                <xdr:row>210</xdr:row>
                <xdr:rowOff>45720</xdr:rowOff>
              </to>
            </anchor>
          </controlPr>
        </control>
      </mc:Choice>
      <mc:Fallback>
        <control shapeId="4272" r:id="rId353" name="Control 176"/>
      </mc:Fallback>
    </mc:AlternateContent>
    <mc:AlternateContent xmlns:mc="http://schemas.openxmlformats.org/markup-compatibility/2006">
      <mc:Choice Requires="x14">
        <control shapeId="4273" r:id="rId355" name="Control 177">
          <controlPr defaultSize="0" r:id="rId356">
            <anchor moveWithCells="1">
              <from>
                <xdr:col>14</xdr:col>
                <xdr:colOff>0</xdr:colOff>
                <xdr:row>210</xdr:row>
                <xdr:rowOff>0</xdr:rowOff>
              </from>
              <to>
                <xdr:col>16</xdr:col>
                <xdr:colOff>114300</xdr:colOff>
                <xdr:row>211</xdr:row>
                <xdr:rowOff>45720</xdr:rowOff>
              </to>
            </anchor>
          </controlPr>
        </control>
      </mc:Choice>
      <mc:Fallback>
        <control shapeId="4273" r:id="rId355" name="Control 177"/>
      </mc:Fallback>
    </mc:AlternateContent>
    <mc:AlternateContent xmlns:mc="http://schemas.openxmlformats.org/markup-compatibility/2006">
      <mc:Choice Requires="x14">
        <control shapeId="4274" r:id="rId357" name="Control 178">
          <controlPr defaultSize="0" r:id="rId358">
            <anchor moveWithCells="1">
              <from>
                <xdr:col>0</xdr:col>
                <xdr:colOff>0</xdr:colOff>
                <xdr:row>212</xdr:row>
                <xdr:rowOff>0</xdr:rowOff>
              </from>
              <to>
                <xdr:col>1</xdr:col>
                <xdr:colOff>22860</xdr:colOff>
                <xdr:row>213</xdr:row>
                <xdr:rowOff>121920</xdr:rowOff>
              </to>
            </anchor>
          </controlPr>
        </control>
      </mc:Choice>
      <mc:Fallback>
        <control shapeId="4274" r:id="rId357" name="Control 178"/>
      </mc:Fallback>
    </mc:AlternateContent>
    <mc:AlternateContent xmlns:mc="http://schemas.openxmlformats.org/markup-compatibility/2006">
      <mc:Choice Requires="x14">
        <control shapeId="4275" r:id="rId359" name="Control 179">
          <controlPr defaultSize="0" r:id="rId360">
            <anchor moveWithCells="1">
              <from>
                <xdr:col>14</xdr:col>
                <xdr:colOff>0</xdr:colOff>
                <xdr:row>213</xdr:row>
                <xdr:rowOff>0</xdr:rowOff>
              </from>
              <to>
                <xdr:col>16</xdr:col>
                <xdr:colOff>114300</xdr:colOff>
                <xdr:row>214</xdr:row>
                <xdr:rowOff>45720</xdr:rowOff>
              </to>
            </anchor>
          </controlPr>
        </control>
      </mc:Choice>
      <mc:Fallback>
        <control shapeId="4275" r:id="rId359" name="Control 179"/>
      </mc:Fallback>
    </mc:AlternateContent>
    <mc:AlternateContent xmlns:mc="http://schemas.openxmlformats.org/markup-compatibility/2006">
      <mc:Choice Requires="x14">
        <control shapeId="4276" r:id="rId361" name="Control 180">
          <controlPr defaultSize="0" r:id="rId362">
            <anchor moveWithCells="1">
              <from>
                <xdr:col>14</xdr:col>
                <xdr:colOff>0</xdr:colOff>
                <xdr:row>214</xdr:row>
                <xdr:rowOff>0</xdr:rowOff>
              </from>
              <to>
                <xdr:col>16</xdr:col>
                <xdr:colOff>114300</xdr:colOff>
                <xdr:row>215</xdr:row>
                <xdr:rowOff>45720</xdr:rowOff>
              </to>
            </anchor>
          </controlPr>
        </control>
      </mc:Choice>
      <mc:Fallback>
        <control shapeId="4276" r:id="rId361" name="Control 180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5CC9-D024-47AA-AB90-AF5A6CC9A6F0}">
  <dimension ref="C5:G65"/>
  <sheetViews>
    <sheetView showGridLines="0" tabSelected="1" topLeftCell="A7" zoomScale="130" zoomScaleNormal="130" workbookViewId="0">
      <selection activeCell="F65" sqref="F65"/>
    </sheetView>
  </sheetViews>
  <sheetFormatPr baseColWidth="10" defaultRowHeight="14.4" x14ac:dyDescent="0.3"/>
  <sheetData>
    <row r="5" spans="3:7" x14ac:dyDescent="0.3">
      <c r="C5" s="31" t="s">
        <v>117</v>
      </c>
      <c r="D5" s="32"/>
      <c r="E5" s="32"/>
      <c r="F5" s="32"/>
      <c r="G5" s="33"/>
    </row>
    <row r="6" spans="3:7" x14ac:dyDescent="0.3">
      <c r="C6" s="34" t="s">
        <v>118</v>
      </c>
      <c r="D6" s="35"/>
      <c r="E6" s="35"/>
      <c r="F6" s="35"/>
      <c r="G6" s="36"/>
    </row>
    <row r="8" spans="3:7" x14ac:dyDescent="0.3">
      <c r="C8" s="37" t="s">
        <v>122</v>
      </c>
      <c r="D8" s="37"/>
      <c r="E8" s="37"/>
      <c r="F8" s="37"/>
      <c r="G8" s="37"/>
    </row>
    <row r="9" spans="3:7" x14ac:dyDescent="0.3">
      <c r="D9" t="s">
        <v>121</v>
      </c>
      <c r="F9">
        <v>38</v>
      </c>
      <c r="G9" s="41">
        <f>F9/$F$9</f>
        <v>1</v>
      </c>
    </row>
    <row r="10" spans="3:7" x14ac:dyDescent="0.3">
      <c r="D10" t="s">
        <v>119</v>
      </c>
      <c r="F10">
        <v>15</v>
      </c>
      <c r="G10" s="41">
        <f>F10/$F$9</f>
        <v>0.39473684210526316</v>
      </c>
    </row>
    <row r="11" spans="3:7" x14ac:dyDescent="0.3">
      <c r="D11" t="s">
        <v>120</v>
      </c>
      <c r="F11">
        <f>F9-F10</f>
        <v>23</v>
      </c>
      <c r="G11" s="41">
        <f>F11/$F$9</f>
        <v>0.60526315789473684</v>
      </c>
    </row>
    <row r="13" spans="3:7" x14ac:dyDescent="0.3">
      <c r="C13" s="37" t="s">
        <v>123</v>
      </c>
      <c r="D13" s="37"/>
      <c r="E13" s="37"/>
      <c r="F13" s="37"/>
      <c r="G13" s="37"/>
    </row>
    <row r="14" spans="3:7" x14ac:dyDescent="0.3">
      <c r="D14" t="s">
        <v>121</v>
      </c>
      <c r="F14" s="22">
        <v>387964</v>
      </c>
      <c r="G14" s="41">
        <f>F14/F$14</f>
        <v>1</v>
      </c>
    </row>
    <row r="15" spans="3:7" x14ac:dyDescent="0.3">
      <c r="D15" t="s">
        <v>124</v>
      </c>
      <c r="F15" s="22">
        <v>283800</v>
      </c>
      <c r="G15" s="41">
        <f t="shared" ref="G15:G16" si="0">F15/F$14</f>
        <v>0.7315111711395903</v>
      </c>
    </row>
    <row r="16" spans="3:7" x14ac:dyDescent="0.3">
      <c r="D16" t="s">
        <v>125</v>
      </c>
      <c r="F16" s="22">
        <f>F14-F15</f>
        <v>104164</v>
      </c>
      <c r="G16" s="41">
        <f t="shared" si="0"/>
        <v>0.26848882886040976</v>
      </c>
    </row>
    <row r="19" spans="3:7" x14ac:dyDescent="0.3">
      <c r="C19" s="37" t="s">
        <v>126</v>
      </c>
      <c r="D19" s="37"/>
      <c r="E19" s="37"/>
      <c r="F19" s="37"/>
      <c r="G19" s="37"/>
    </row>
    <row r="20" spans="3:7" x14ac:dyDescent="0.3">
      <c r="D20" t="s">
        <v>127</v>
      </c>
      <c r="F20" s="22">
        <f>'Antigüedad saldos'!I218</f>
        <v>282614.90999999997</v>
      </c>
      <c r="G20" s="41">
        <f>F20/$F$24</f>
        <v>0.18622270344714104</v>
      </c>
    </row>
    <row r="21" spans="3:7" x14ac:dyDescent="0.3">
      <c r="D21" t="s">
        <v>128</v>
      </c>
      <c r="F21" s="22">
        <f>'Antigüedad saldos'!J218</f>
        <v>184966.5</v>
      </c>
      <c r="G21" s="41">
        <f t="shared" ref="G21:G24" si="1">F21/$F$24</f>
        <v>0.12187949205212002</v>
      </c>
    </row>
    <row r="22" spans="3:7" x14ac:dyDescent="0.3">
      <c r="D22" t="s">
        <v>129</v>
      </c>
      <c r="F22" s="22">
        <f>'Antigüedad saldos'!K218</f>
        <v>74472</v>
      </c>
      <c r="G22" s="41">
        <f t="shared" si="1"/>
        <v>4.9071640173250199E-2</v>
      </c>
    </row>
    <row r="23" spans="3:7" x14ac:dyDescent="0.3">
      <c r="D23" t="s">
        <v>130</v>
      </c>
      <c r="F23" s="22">
        <f>'Antigüedad saldos'!L218</f>
        <v>975564.5</v>
      </c>
      <c r="G23" s="41">
        <f t="shared" si="1"/>
        <v>0.64282616432748874</v>
      </c>
    </row>
    <row r="24" spans="3:7" x14ac:dyDescent="0.3">
      <c r="D24" s="40" t="s">
        <v>121</v>
      </c>
      <c r="F24" s="42">
        <f>SUM(F20:F23)</f>
        <v>1517617.91</v>
      </c>
      <c r="G24" s="41">
        <f t="shared" si="1"/>
        <v>1</v>
      </c>
    </row>
    <row r="26" spans="3:7" x14ac:dyDescent="0.3">
      <c r="C26" s="37" t="s">
        <v>115</v>
      </c>
      <c r="D26" s="37"/>
      <c r="E26" s="37"/>
      <c r="F26" s="37"/>
      <c r="G26" s="37"/>
    </row>
    <row r="27" spans="3:7" x14ac:dyDescent="0.3">
      <c r="D27" t="s">
        <v>115</v>
      </c>
      <c r="F27" s="22">
        <f>PE!N218</f>
        <v>269858.31</v>
      </c>
      <c r="G27" s="41">
        <f>F27/F24</f>
        <v>0.17781703037492488</v>
      </c>
    </row>
    <row r="29" spans="3:7" x14ac:dyDescent="0.3">
      <c r="D29" t="s">
        <v>113</v>
      </c>
      <c r="F29" s="22">
        <f>PCE!P218</f>
        <v>143523.60334999999</v>
      </c>
      <c r="G29" s="41">
        <f>F29/F24</f>
        <v>9.4571632559344268E-2</v>
      </c>
    </row>
    <row r="32" spans="3:7" x14ac:dyDescent="0.3">
      <c r="C32" s="37" t="s">
        <v>131</v>
      </c>
      <c r="D32" s="37"/>
      <c r="E32" s="37"/>
      <c r="F32" s="37"/>
      <c r="G32" s="37"/>
    </row>
    <row r="34" spans="3:7" x14ac:dyDescent="0.3">
      <c r="C34" t="s">
        <v>132</v>
      </c>
      <c r="F34" s="22">
        <v>75360</v>
      </c>
    </row>
    <row r="35" spans="3:7" x14ac:dyDescent="0.3">
      <c r="C35" t="s">
        <v>133</v>
      </c>
      <c r="F35" s="22">
        <f>F34*0.4</f>
        <v>30144</v>
      </c>
    </row>
    <row r="36" spans="3:7" x14ac:dyDescent="0.3">
      <c r="C36" t="s">
        <v>134</v>
      </c>
      <c r="F36" s="22">
        <v>5000</v>
      </c>
    </row>
    <row r="37" spans="3:7" x14ac:dyDescent="0.3">
      <c r="C37" t="s">
        <v>135</v>
      </c>
      <c r="F37" s="22">
        <v>7200</v>
      </c>
    </row>
    <row r="38" spans="3:7" x14ac:dyDescent="0.3">
      <c r="F38" s="25">
        <f>SUM(F34:F37)</f>
        <v>117704</v>
      </c>
    </row>
    <row r="40" spans="3:7" x14ac:dyDescent="0.3">
      <c r="C40" t="s">
        <v>136</v>
      </c>
      <c r="F40" s="22">
        <v>692458</v>
      </c>
    </row>
    <row r="42" spans="3:7" x14ac:dyDescent="0.3">
      <c r="C42" s="24" t="s">
        <v>137</v>
      </c>
      <c r="D42" s="24"/>
      <c r="E42" s="24"/>
      <c r="F42" s="43">
        <f>F38/F40</f>
        <v>0.16997998434562095</v>
      </c>
    </row>
    <row r="45" spans="3:7" x14ac:dyDescent="0.3">
      <c r="C45" s="37" t="s">
        <v>158</v>
      </c>
      <c r="D45" s="37"/>
      <c r="E45" s="37"/>
      <c r="F45" s="37"/>
      <c r="G45" s="37"/>
    </row>
    <row r="47" spans="3:7" x14ac:dyDescent="0.3">
      <c r="C47" t="s">
        <v>138</v>
      </c>
      <c r="F47">
        <v>180</v>
      </c>
    </row>
    <row r="49" spans="3:7" x14ac:dyDescent="0.3">
      <c r="C49" t="s">
        <v>139</v>
      </c>
      <c r="F49">
        <v>100</v>
      </c>
    </row>
    <row r="51" spans="3:7" x14ac:dyDescent="0.3">
      <c r="C51" t="s">
        <v>140</v>
      </c>
      <c r="F51" s="22">
        <f>F40</f>
        <v>692458</v>
      </c>
    </row>
    <row r="53" spans="3:7" x14ac:dyDescent="0.3">
      <c r="C53" t="s">
        <v>141</v>
      </c>
      <c r="F53">
        <v>2</v>
      </c>
    </row>
    <row r="57" spans="3:7" x14ac:dyDescent="0.3">
      <c r="C57" s="37" t="s">
        <v>142</v>
      </c>
      <c r="D57" s="37"/>
      <c r="E57" s="37"/>
      <c r="F57" s="37"/>
      <c r="G57" s="37"/>
    </row>
    <row r="59" spans="3:7" x14ac:dyDescent="0.3">
      <c r="C59" t="s">
        <v>144</v>
      </c>
      <c r="E59" s="44" t="s">
        <v>161</v>
      </c>
      <c r="F59" s="44" t="s">
        <v>162</v>
      </c>
    </row>
    <row r="61" spans="3:7" x14ac:dyDescent="0.3">
      <c r="C61" t="s">
        <v>143</v>
      </c>
      <c r="E61" s="22">
        <f>Estimación!F20</f>
        <v>2844016</v>
      </c>
      <c r="F61" s="22">
        <v>2819387</v>
      </c>
    </row>
    <row r="63" spans="3:7" x14ac:dyDescent="0.3">
      <c r="C63" t="s">
        <v>106</v>
      </c>
      <c r="E63" s="22">
        <f>F24</f>
        <v>1517617.91</v>
      </c>
      <c r="F63" s="22">
        <v>496794</v>
      </c>
    </row>
    <row r="65" spans="3:6" x14ac:dyDescent="0.3">
      <c r="C65" s="24" t="s">
        <v>145</v>
      </c>
      <c r="D65" s="24"/>
      <c r="E65" s="45">
        <f>(E63/1.16)/E61*360</f>
        <v>165.60556221226943</v>
      </c>
      <c r="F65" s="45">
        <f>(F63/1.16)/F61*360</f>
        <v>54.684741142617909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DPP</vt:lpstr>
      <vt:lpstr>Antigüedad saldos</vt:lpstr>
      <vt:lpstr>Estimación</vt:lpstr>
      <vt:lpstr>PCE</vt:lpstr>
      <vt:lpstr>PE</vt:lpstr>
      <vt:lpstr>Kpi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Ramón Miranda</dc:creator>
  <cp:lastModifiedBy>Ramón Miranda</cp:lastModifiedBy>
  <dcterms:created xsi:type="dcterms:W3CDTF">2018-06-16T14:11:49Z</dcterms:created>
  <dcterms:modified xsi:type="dcterms:W3CDTF">2021-05-08T20:40:53Z</dcterms:modified>
</cp:coreProperties>
</file>