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/>
  <xr:revisionPtr revIDLastSave="0" documentId="13_ncr:11_{4852A49D-AAC9-4B5D-8F98-7C26909B31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 Anual de Capacitación" sheetId="6" r:id="rId1"/>
    <sheet name="Planificador de eventos" sheetId="5" r:id="rId2"/>
    <sheet name="Gastos" sheetId="1" r:id="rId3"/>
  </sheets>
  <definedNames>
    <definedName name="_xlnm._FilterDatabase" localSheetId="0" hidden="1">'Plan Anual de Capacitación'!$B$19:$AD$19</definedName>
    <definedName name="FechaDeInicio" localSheetId="1">'Planificador de eventos'!$V$28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8" i="1" l="1"/>
  <c r="F31" i="1"/>
  <c r="B31" i="1"/>
  <c r="F22" i="1"/>
  <c r="B22" i="1"/>
  <c r="F14" i="1"/>
  <c r="B14" i="1"/>
  <c r="C20" i="1" l="1"/>
  <c r="G20" i="1"/>
  <c r="H35" i="1" l="1"/>
  <c r="H29" i="1"/>
  <c r="H20" i="1"/>
  <c r="D44" i="1"/>
  <c r="D36" i="1"/>
  <c r="D20" i="1"/>
  <c r="G35" i="1"/>
  <c r="G29" i="1"/>
  <c r="C44" i="1"/>
  <c r="C36" i="1"/>
  <c r="C29" i="1"/>
  <c r="D29" i="1"/>
  <c r="G12" i="1" l="1"/>
  <c r="H12" i="1"/>
</calcChain>
</file>

<file path=xl/sharedStrings.xml><?xml version="1.0" encoding="utf-8"?>
<sst xmlns="http://schemas.openxmlformats.org/spreadsheetml/2006/main" count="150" uniqueCount="98">
  <si>
    <t>TÍTULO DEL EVENTO</t>
  </si>
  <si>
    <t>FECHA Y HORA DE INICIO DEL EVENTO</t>
  </si>
  <si>
    <t>INFORMACIÓN ADICIONAL</t>
  </si>
  <si>
    <t>HORA</t>
  </si>
  <si>
    <t>ELEMENTOS DE LISTA DE COMPROBACIÓN</t>
  </si>
  <si>
    <t>✔</t>
  </si>
  <si>
    <t>✖</t>
  </si>
  <si>
    <t>☐</t>
  </si>
  <si>
    <t>NOMBRE</t>
  </si>
  <si>
    <t>Agenda</t>
  </si>
  <si>
    <t>Lista de comprobación del evento</t>
  </si>
  <si>
    <t>Planificador de eventos</t>
  </si>
  <si>
    <t>NÚMERO DE TELÉFONO</t>
  </si>
  <si>
    <t>TEMA</t>
  </si>
  <si>
    <t>CORREO ELECTRÓNICO</t>
  </si>
  <si>
    <t>Categorías de eventos</t>
  </si>
  <si>
    <t>SITIO WEB</t>
  </si>
  <si>
    <t>TIPO</t>
  </si>
  <si>
    <t>Gastos</t>
  </si>
  <si>
    <t>FECHA Y HORA DE FINALIZACIÓN DEL EVENTO</t>
  </si>
  <si>
    <t>ASIGNADO A</t>
  </si>
  <si>
    <t>Gastos totales</t>
  </si>
  <si>
    <t>Categoría</t>
  </si>
  <si>
    <t>Gastos de sala y auditorio</t>
  </si>
  <si>
    <t>Personal del sitio</t>
  </si>
  <si>
    <t>Equipamiento</t>
  </si>
  <si>
    <t>Mesas y sillas</t>
  </si>
  <si>
    <t>Total</t>
  </si>
  <si>
    <t>Suministros de papelería</t>
  </si>
  <si>
    <t>ESTIMADO</t>
  </si>
  <si>
    <t>REAL</t>
  </si>
  <si>
    <t>Real</t>
  </si>
  <si>
    <t>Comida</t>
  </si>
  <si>
    <t>Bebidas</t>
  </si>
  <si>
    <t>Estimado</t>
  </si>
  <si>
    <t>Disponibilidad del aula</t>
  </si>
  <si>
    <t>Facilitador</t>
  </si>
  <si>
    <t xml:space="preserve">Invitación a los asistentes </t>
  </si>
  <si>
    <t>Servicio de bebibas y snacks</t>
  </si>
  <si>
    <t>Material de soporte (rotafolios, marcadores, laptop, etc)</t>
  </si>
  <si>
    <t>Aprobación de los jefes</t>
  </si>
  <si>
    <t>Encuestas de salida</t>
  </si>
  <si>
    <t>TITULO DEL TALLER</t>
  </si>
  <si>
    <t>GASTOS DE IMPLEMENTACIÓN</t>
  </si>
  <si>
    <t>Liderazgo</t>
  </si>
  <si>
    <t>Manejo de Conflictos</t>
  </si>
  <si>
    <t>Inteligencia Emocional</t>
  </si>
  <si>
    <t>Inteligencia de Mercados</t>
  </si>
  <si>
    <t xml:space="preserve">Excel </t>
  </si>
  <si>
    <t>Inglés</t>
  </si>
  <si>
    <t>Taller</t>
  </si>
  <si>
    <t>Diplomado</t>
  </si>
  <si>
    <t>Curso</t>
  </si>
  <si>
    <t>Contactos clave -facilitadores externos-</t>
  </si>
  <si>
    <t>Salón</t>
  </si>
  <si>
    <t>Facilitador externo</t>
  </si>
  <si>
    <t>Internet</t>
  </si>
  <si>
    <t>Servicios de coffee break</t>
  </si>
  <si>
    <t>Aulas y materiales</t>
  </si>
  <si>
    <t>Plan Anual de Capacitación</t>
  </si>
  <si>
    <t>TÍTULO DEL PLAN</t>
  </si>
  <si>
    <t>QUIEN ELABORA</t>
  </si>
  <si>
    <t>AREAS APLICABLES</t>
  </si>
  <si>
    <t>OBJETIVO GENERAL</t>
  </si>
  <si>
    <t>TEMA DEL CURSO</t>
  </si>
  <si>
    <t>COMPETENCIAS QUE IMPACTA</t>
  </si>
  <si>
    <t>OBJETIVO</t>
  </si>
  <si>
    <t>A QUIEN VA DIRIGIDO</t>
  </si>
  <si>
    <t>METODOLOGÍA</t>
  </si>
  <si>
    <t>COSTOS</t>
  </si>
  <si>
    <t>NUM</t>
  </si>
  <si>
    <t>FACILITADOR</t>
  </si>
  <si>
    <t>PARTICIPANTES</t>
  </si>
  <si>
    <t>FECHA A IMPARTIRSE</t>
  </si>
  <si>
    <t>RECURSOS ADICIONALES</t>
  </si>
  <si>
    <t>TIPO DE CURSO (TALLER, DIPLOMADO, SEMINARIO, CONFERENCIA)</t>
  </si>
  <si>
    <t>NIVEL DE DESARROLLO (BÁSICO, MEDIO, AVANZADO)</t>
  </si>
  <si>
    <t>PROPÓSITO (FORMATIVO, ESPECIALIZACIÓN, DESARROLLO DE HABILIDADES O ACTUALIZACIÓN)</t>
  </si>
  <si>
    <t>MODALIDAD  (PRESENCIAL, VIRTUAL, E-LEARNING, BLENDED)</t>
  </si>
  <si>
    <t>FACILITADOR A CARGO</t>
  </si>
  <si>
    <t>ORGANIZADOR / RESPONSABLE</t>
  </si>
  <si>
    <t>SEDE / UBICACIÓN</t>
  </si>
  <si>
    <t>Participantes confirmados</t>
  </si>
  <si>
    <t>AREA</t>
  </si>
  <si>
    <t>SEPT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</si>
  <si>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</si>
  <si>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</si>
  <si>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</si>
  <si>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</si>
  <si>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</si>
  <si>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</si>
  <si>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</si>
  <si>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</si>
  <si>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</si>
  <si>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</si>
  <si>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</si>
  <si>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FECHA DE INICIO DEL PLAN</t>
  </si>
  <si>
    <t>ORIGEN DE LA CAPACITACIÓN (EXTERNA O INTERNA)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</si>
</sst>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* #,##0_);_(* \(#,##0\);_(* &quot;-&quot;_);_(@_)"/>
    <numFmt numFmtId="165" formatCode="_(* #,##0.00_);_(* \(#,##0.00\);_(* &quot;-&quot;??_);_(@_)"/>
    <numFmt numFmtId="166" formatCode="_-* #,##0\ &quot;€&quot;_-;\-* #,##0\ &quot;€&quot;_-;_-* &quot;-&quot;\ &quot;€&quot;_-;_-@_-"/>
    <numFmt numFmtId="167" formatCode="_-* #,##0.00\ &quot;€&quot;_-;\-* #,##0.00\ &quot;€&quot;_-;_-* &quot;-&quot;??\ &quot;€&quot;_-;_-@_-"/>
    <numFmt numFmtId="168" formatCode="#,##0.00\ &quot;€&quot;"/>
    <numFmt numFmtId="170" formatCode="_-[$$-80A]* #,##0.00_-;\-[$$-80A]* #,##0.00_-;_-[$$-80A]* &quot;-&quot;??_-;_-@_-"/>
  </numFmts>
  <fonts count="50"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8"/>
      <color theme="7" tint="-0.24994659260841701"/>
      <name val="Calibri"/>
      <family val="2"/>
      <scheme val="minor"/>
    </font>
    <font>
      <b/>
      <sz val="8"/>
      <color theme="7" tint="-0.24994659260841701"/>
      <name val="Rockwell Nova"/>
      <family val="1"/>
      <scheme val="major"/>
    </font>
    <font>
      <b/>
      <sz val="14"/>
      <color theme="0"/>
      <name val="Calibri"/>
      <family val="2"/>
      <scheme val="minor"/>
    </font>
    <font>
      <b/>
      <sz val="28"/>
      <color theme="0"/>
      <name val="Rockwell Nova"/>
      <family val="1"/>
      <scheme val="major"/>
    </font>
    <font>
      <b/>
      <sz val="14"/>
      <color theme="3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7"/>
      <name val="Calibri"/>
      <family val="2"/>
      <scheme val="minor"/>
    </font>
    <font>
      <b/>
      <sz val="14"/>
      <color theme="3"/>
      <name val="Calibri"/>
      <family val="2"/>
    </font>
    <font>
      <b/>
      <sz val="12"/>
      <color theme="3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48"/>
      <color theme="0"/>
      <name val="Rockwell Nova"/>
      <family val="1"/>
      <scheme val="major"/>
    </font>
    <font>
      <b/>
      <sz val="11"/>
      <color theme="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u/>
      <sz val="11"/>
      <color theme="1" tint="0.24994659260841701"/>
      <name val="Calibri"/>
      <family val="2"/>
      <scheme val="minor"/>
    </font>
    <font>
      <sz val="40"/>
      <color theme="7" tint="-0.249977111117893"/>
      <name val="Rockwell Nova"/>
      <family val="1"/>
      <scheme val="major"/>
    </font>
    <font>
      <sz val="20"/>
      <color theme="1" tint="0.24994659260841701"/>
      <name val="Rockwell Nova (Headings)"/>
    </font>
    <font>
      <sz val="20"/>
      <color theme="7" tint="-0.249977111117893"/>
      <name val="Rockwell Nova"/>
      <family val="1"/>
      <scheme val="maj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20"/>
      <color theme="0"/>
      <name val="Rockwell Nova"/>
      <family val="1"/>
      <scheme val="major"/>
    </font>
    <font>
      <b/>
      <sz val="11"/>
      <color theme="8" tint="-0.249977111117893"/>
      <name val="Calibri"/>
      <family val="2"/>
      <scheme val="minor"/>
    </font>
    <font>
      <sz val="18"/>
      <color theme="3"/>
      <name val="Rockwell Nov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sz val="14"/>
      <color theme="1" tint="0.24994659260841701"/>
      <name val="Calibri"/>
      <family val="2"/>
      <scheme val="minor"/>
    </font>
    <font>
      <b/>
      <sz val="14"/>
      <color theme="1" tint="0.24994659260841701"/>
      <name val="Rockwell Nova (Headings)"/>
    </font>
    <font>
      <sz val="12"/>
      <color theme="7" tint="-0.249977111117893"/>
      <name val="Calibri"/>
      <family val="2"/>
      <scheme val="minor"/>
    </font>
    <font>
      <b/>
      <sz val="18"/>
      <color theme="1" tint="0.24994659260841701"/>
      <name val="Calibri"/>
      <family val="2"/>
      <scheme val="minor"/>
    </font>
    <font>
      <b/>
      <sz val="18"/>
      <color theme="1" tint="0.24994659260841701"/>
      <name val="Rockwell Nova (Headings)"/>
    </font>
  </fonts>
  <fills count="4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0.79998168889431442"/>
        <bgColor auto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AF6EC"/>
        <bgColor indexed="64"/>
      </patternFill>
    </fill>
    <fill>
      <patternFill patternType="solid">
        <fgColor theme="6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dotted">
        <color theme="0" tint="-0.24994659260841701"/>
      </bottom>
      <diagonal/>
    </border>
    <border>
      <left/>
      <right/>
      <top style="medium">
        <color theme="0" tint="-0.24994659260841701"/>
      </top>
      <bottom style="dotted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medium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 style="dotted">
        <color theme="0" tint="-0.24994659260841701"/>
      </top>
      <bottom style="medium">
        <color theme="0" tint="-0.24994659260841701"/>
      </bottom>
      <diagonal/>
    </border>
    <border>
      <left/>
      <right/>
      <top style="dotted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dotted">
        <color theme="0" tint="-0.24994659260841701"/>
      </top>
      <bottom style="medium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medium">
        <color theme="0" tint="-0.1499679555650502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theme="0" tint="-0.1499679555650502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1499679555650502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medium">
        <color theme="0" tint="-0.1499679555650502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14996795556505021"/>
      </left>
      <right style="dotted">
        <color theme="0" tint="-0.24994659260841701"/>
      </right>
      <top style="dotted">
        <color theme="0" tint="-0.24994659260841701"/>
      </top>
      <bottom style="medium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theme="0" tint="-0.14996795556505021"/>
      </bottom>
      <diagonal/>
    </border>
    <border>
      <left style="dotted">
        <color theme="0" tint="-0.24994659260841701"/>
      </left>
      <right style="medium">
        <color theme="0" tint="-0.14996795556505021"/>
      </right>
      <top style="dotted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theme="0" tint="-0.14996795556505021"/>
      </right>
      <top/>
      <bottom style="dotted">
        <color theme="0" tint="-0.2499465926084170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3743705557422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3743705557422"/>
      </bottom>
      <diagonal/>
    </border>
    <border>
      <left style="medium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theme="0" tint="-0.24994659260841701"/>
      </bottom>
      <diagonal/>
    </border>
    <border>
      <left style="dotted">
        <color theme="0" tint="-0.24994659260841701"/>
      </left>
      <right style="medium">
        <color theme="0" tint="-0.24994659260841701"/>
      </right>
      <top style="dotted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theme="0" tint="-0.24994659260841701"/>
      </right>
      <top/>
      <bottom style="dotted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dotted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</borders>
  <cellStyleXfs count="67">
    <xf numFmtId="0" fontId="0" fillId="0" borderId="0"/>
    <xf numFmtId="0" fontId="15" fillId="0" borderId="0">
      <alignment horizontal="right" vertical="center"/>
    </xf>
    <xf numFmtId="0" fontId="8" fillId="5" borderId="0">
      <alignment horizontal="center" vertical="center"/>
    </xf>
    <xf numFmtId="168" fontId="14" fillId="0" borderId="0">
      <alignment vertical="center"/>
    </xf>
    <xf numFmtId="0" fontId="9" fillId="0" borderId="0">
      <alignment horizontal="right" vertical="center"/>
    </xf>
    <xf numFmtId="0" fontId="7" fillId="3" borderId="0">
      <alignment horizontal="left" vertical="center"/>
    </xf>
    <xf numFmtId="168" fontId="6" fillId="0" borderId="1">
      <alignment horizontal="right" vertical="center"/>
    </xf>
    <xf numFmtId="168" fontId="5" fillId="2" borderId="0">
      <alignment horizontal="right" vertical="center"/>
    </xf>
    <xf numFmtId="168" fontId="5" fillId="0" borderId="0">
      <alignment horizontal="right" vertical="center"/>
    </xf>
    <xf numFmtId="168" fontId="7" fillId="3" borderId="0">
      <alignment horizontal="right" vertical="center"/>
    </xf>
    <xf numFmtId="0" fontId="11" fillId="0" borderId="0">
      <alignment horizontal="left" vertical="center"/>
    </xf>
    <xf numFmtId="168" fontId="14" fillId="0" borderId="0">
      <alignment vertical="center"/>
    </xf>
    <xf numFmtId="0" fontId="12" fillId="0" borderId="0">
      <alignment horizontal="left" vertical="center"/>
    </xf>
    <xf numFmtId="168" fontId="10" fillId="0" borderId="0"/>
    <xf numFmtId="168" fontId="13" fillId="0" borderId="0">
      <alignment horizontal="right" vertical="center"/>
    </xf>
    <xf numFmtId="168" fontId="13" fillId="0" borderId="0">
      <alignment vertical="center"/>
    </xf>
    <xf numFmtId="168" fontId="13" fillId="0" borderId="0">
      <alignment horizontal="left" vertical="center"/>
    </xf>
    <xf numFmtId="0" fontId="9" fillId="0" borderId="0">
      <alignment horizontal="left" vertical="center"/>
    </xf>
    <xf numFmtId="0" fontId="17" fillId="0" borderId="0"/>
    <xf numFmtId="9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46" applyNumberFormat="0" applyFill="0" applyAlignment="0" applyProtection="0"/>
    <xf numFmtId="0" fontId="33" fillId="0" borderId="47" applyNumberFormat="0" applyFill="0" applyAlignment="0" applyProtection="0"/>
    <xf numFmtId="0" fontId="26" fillId="0" borderId="48" applyNumberFormat="0" applyFill="0" applyAlignment="0" applyProtection="0"/>
    <xf numFmtId="0" fontId="26" fillId="0" borderId="0" applyNumberFormat="0" applyFill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36" fillId="14" borderId="0" applyNumberFormat="0" applyBorder="0" applyAlignment="0" applyProtection="0"/>
    <xf numFmtId="0" fontId="37" fillId="15" borderId="49" applyNumberFormat="0" applyAlignment="0" applyProtection="0"/>
    <xf numFmtId="0" fontId="38" fillId="16" borderId="50" applyNumberFormat="0" applyAlignment="0" applyProtection="0"/>
    <xf numFmtId="0" fontId="39" fillId="16" borderId="49" applyNumberFormat="0" applyAlignment="0" applyProtection="0"/>
    <xf numFmtId="0" fontId="40" fillId="0" borderId="51" applyNumberFormat="0" applyFill="0" applyAlignment="0" applyProtection="0"/>
    <xf numFmtId="0" fontId="16" fillId="17" borderId="52" applyNumberFormat="0" applyAlignment="0" applyProtection="0"/>
    <xf numFmtId="0" fontId="41" fillId="0" borderId="0" applyNumberFormat="0" applyFill="0" applyBorder="0" applyAlignment="0" applyProtection="0"/>
    <xf numFmtId="0" fontId="10" fillId="18" borderId="53" applyNumberFormat="0" applyFont="0" applyAlignment="0" applyProtection="0"/>
    <xf numFmtId="0" fontId="42" fillId="0" borderId="0" applyNumberFormat="0" applyFill="0" applyBorder="0" applyAlignment="0" applyProtection="0"/>
    <xf numFmtId="0" fontId="43" fillId="0" borderId="54" applyNumberFormat="0" applyFill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4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</cellStyleXfs>
  <cellXfs count="168">
    <xf numFmtId="0" fontId="0" fillId="0" borderId="0" xfId="0"/>
    <xf numFmtId="0" fontId="0" fillId="4" borderId="0" xfId="0" applyFill="1"/>
    <xf numFmtId="0" fontId="17" fillId="0" borderId="0" xfId="18"/>
    <xf numFmtId="0" fontId="17" fillId="0" borderId="0" xfId="18" applyProtection="1">
      <protection locked="0"/>
    </xf>
    <xf numFmtId="0" fontId="17" fillId="0" borderId="0" xfId="18" applyAlignment="1">
      <alignment horizontal="left" indent="3"/>
    </xf>
    <xf numFmtId="0" fontId="17" fillId="4" borderId="0" xfId="18" applyFill="1"/>
    <xf numFmtId="0" fontId="17" fillId="4" borderId="0" xfId="18" applyFill="1" applyAlignment="1">
      <alignment horizontal="left" indent="3"/>
    </xf>
    <xf numFmtId="0" fontId="16" fillId="4" borderId="0" xfId="18" applyFont="1" applyFill="1" applyAlignment="1">
      <alignment horizontal="left" vertical="center" indent="1"/>
    </xf>
    <xf numFmtId="0" fontId="18" fillId="4" borderId="0" xfId="18" applyFont="1" applyFill="1" applyAlignment="1">
      <alignment horizontal="left" vertical="center"/>
    </xf>
    <xf numFmtId="0" fontId="17" fillId="4" borderId="0" xfId="18" applyFill="1" applyAlignment="1">
      <alignment horizontal="left"/>
    </xf>
    <xf numFmtId="0" fontId="17" fillId="0" borderId="0" xfId="18" applyAlignment="1" applyProtection="1">
      <alignment vertical="center"/>
      <protection locked="0"/>
    </xf>
    <xf numFmtId="0" fontId="17" fillId="4" borderId="0" xfId="18" applyFill="1" applyAlignment="1" applyProtection="1">
      <alignment horizontal="center"/>
      <protection locked="0"/>
    </xf>
    <xf numFmtId="0" fontId="20" fillId="4" borderId="0" xfId="18" applyFont="1" applyFill="1" applyAlignment="1" applyProtection="1">
      <alignment horizontal="center"/>
      <protection locked="0"/>
    </xf>
    <xf numFmtId="0" fontId="19" fillId="0" borderId="5" xfId="18" applyFont="1" applyBorder="1" applyAlignment="1" applyProtection="1">
      <alignment horizontal="center"/>
      <protection locked="0"/>
    </xf>
    <xf numFmtId="0" fontId="17" fillId="4" borderId="0" xfId="18" applyFill="1" applyAlignment="1" applyProtection="1">
      <alignment horizontal="center" vertical="center"/>
      <protection locked="0"/>
    </xf>
    <xf numFmtId="0" fontId="20" fillId="4" borderId="0" xfId="18" applyFont="1" applyFill="1" applyAlignment="1" applyProtection="1">
      <alignment horizontal="center" vertical="center"/>
      <protection locked="0"/>
    </xf>
    <xf numFmtId="0" fontId="19" fillId="0" borderId="8" xfId="18" applyFont="1" applyBorder="1" applyAlignment="1" applyProtection="1">
      <alignment horizontal="center"/>
      <protection locked="0"/>
    </xf>
    <xf numFmtId="0" fontId="19" fillId="0" borderId="11" xfId="18" applyFont="1" applyBorder="1" applyAlignment="1" applyProtection="1">
      <alignment horizontal="center"/>
      <protection locked="0"/>
    </xf>
    <xf numFmtId="0" fontId="17" fillId="4" borderId="0" xfId="18" applyFill="1" applyAlignment="1" applyProtection="1">
      <alignment horizontal="left" indent="3"/>
      <protection locked="0"/>
    </xf>
    <xf numFmtId="0" fontId="17" fillId="4" borderId="0" xfId="18" applyFill="1" applyProtection="1">
      <protection locked="0"/>
    </xf>
    <xf numFmtId="0" fontId="17" fillId="4" borderId="0" xfId="18" applyFill="1" applyAlignment="1">
      <alignment vertical="center"/>
    </xf>
    <xf numFmtId="0" fontId="17" fillId="6" borderId="0" xfId="18" applyFill="1"/>
    <xf numFmtId="0" fontId="17" fillId="6" borderId="0" xfId="18" applyFill="1" applyAlignment="1">
      <alignment horizontal="left" indent="3"/>
    </xf>
    <xf numFmtId="0" fontId="17" fillId="0" borderId="0" xfId="18" applyAlignment="1" applyProtection="1">
      <alignment horizontal="left" indent="3"/>
      <protection locked="0"/>
    </xf>
    <xf numFmtId="0" fontId="22" fillId="4" borderId="0" xfId="18" applyFont="1" applyFill="1" applyAlignment="1">
      <alignment vertical="center"/>
    </xf>
    <xf numFmtId="0" fontId="22" fillId="4" borderId="0" xfId="18" applyFont="1" applyFill="1" applyAlignment="1">
      <alignment horizontal="left" vertical="center"/>
    </xf>
    <xf numFmtId="0" fontId="23" fillId="4" borderId="0" xfId="18" applyFont="1" applyFill="1" applyAlignment="1">
      <alignment vertical="center"/>
    </xf>
    <xf numFmtId="0" fontId="22" fillId="0" borderId="0" xfId="18" applyFont="1" applyAlignment="1" applyProtection="1">
      <alignment vertical="center"/>
      <protection locked="0"/>
    </xf>
    <xf numFmtId="0" fontId="23" fillId="4" borderId="0" xfId="18" applyFont="1" applyFill="1" applyAlignment="1">
      <alignment horizontal="left" vertical="center"/>
    </xf>
    <xf numFmtId="0" fontId="23" fillId="0" borderId="0" xfId="18" applyFont="1" applyAlignment="1" applyProtection="1">
      <alignment vertical="center"/>
      <protection locked="0"/>
    </xf>
    <xf numFmtId="0" fontId="19" fillId="4" borderId="0" xfId="18" applyFont="1" applyFill="1" applyAlignment="1">
      <alignment vertical="center"/>
    </xf>
    <xf numFmtId="0" fontId="17" fillId="4" borderId="0" xfId="18" applyFill="1" applyAlignment="1" applyProtection="1">
      <alignment horizontal="left" indent="1"/>
      <protection locked="0"/>
    </xf>
    <xf numFmtId="0" fontId="19" fillId="0" borderId="0" xfId="18" applyFont="1" applyAlignment="1" applyProtection="1">
      <alignment vertical="center"/>
      <protection locked="0"/>
    </xf>
    <xf numFmtId="0" fontId="17" fillId="0" borderId="0" xfId="18" applyAlignment="1" applyProtection="1">
      <alignment horizontal="left" vertical="center"/>
      <protection locked="0"/>
    </xf>
    <xf numFmtId="0" fontId="17" fillId="4" borderId="0" xfId="18" applyFill="1" applyAlignment="1">
      <alignment horizontal="left" vertical="center"/>
    </xf>
    <xf numFmtId="0" fontId="23" fillId="4" borderId="0" xfId="18" applyFont="1" applyFill="1" applyAlignment="1">
      <alignment horizontal="left" vertical="center" indent="1"/>
    </xf>
    <xf numFmtId="0" fontId="17" fillId="4" borderId="0" xfId="18" applyFill="1" applyAlignment="1">
      <alignment horizontal="left" vertical="center" indent="1"/>
    </xf>
    <xf numFmtId="0" fontId="17" fillId="8" borderId="0" xfId="18" applyFill="1"/>
    <xf numFmtId="0" fontId="21" fillId="9" borderId="0" xfId="18" applyFont="1" applyFill="1" applyAlignment="1">
      <alignment vertical="center"/>
    </xf>
    <xf numFmtId="0" fontId="29" fillId="8" borderId="0" xfId="18" applyFont="1" applyFill="1" applyAlignment="1">
      <alignment horizontal="left" vertical="center"/>
    </xf>
    <xf numFmtId="0" fontId="21" fillId="9" borderId="0" xfId="18" applyFont="1" applyFill="1" applyAlignment="1">
      <alignment vertical="center"/>
    </xf>
    <xf numFmtId="0" fontId="17" fillId="0" borderId="0" xfId="18" applyAlignment="1">
      <alignment horizontal="center"/>
    </xf>
    <xf numFmtId="0" fontId="24" fillId="8" borderId="16" xfId="18" applyFont="1" applyFill="1" applyBorder="1" applyAlignment="1">
      <alignment horizontal="left" vertical="center" indent="1"/>
    </xf>
    <xf numFmtId="0" fontId="17" fillId="7" borderId="0" xfId="18" applyFill="1"/>
    <xf numFmtId="0" fontId="17" fillId="8" borderId="0" xfId="18" applyFill="1"/>
    <xf numFmtId="0" fontId="21" fillId="9" borderId="0" xfId="18" applyFont="1" applyFill="1" applyAlignment="1">
      <alignment vertical="center"/>
    </xf>
    <xf numFmtId="0" fontId="2" fillId="0" borderId="4" xfId="18" applyFont="1" applyBorder="1" applyAlignment="1">
      <alignment horizontal="left" vertical="center" indent="1"/>
    </xf>
    <xf numFmtId="0" fontId="2" fillId="0" borderId="31" xfId="18" applyFont="1" applyBorder="1" applyAlignment="1">
      <alignment horizontal="left" vertical="center" indent="1"/>
    </xf>
    <xf numFmtId="0" fontId="17" fillId="0" borderId="0" xfId="18" applyAlignment="1">
      <alignment horizontal="center"/>
    </xf>
    <xf numFmtId="0" fontId="24" fillId="8" borderId="16" xfId="18" applyFont="1" applyFill="1" applyBorder="1" applyAlignment="1">
      <alignment horizontal="left" vertical="center" indent="1"/>
    </xf>
    <xf numFmtId="0" fontId="2" fillId="0" borderId="16" xfId="18" applyFont="1" applyBorder="1" applyAlignment="1" applyProtection="1">
      <alignment horizontal="left" vertical="center"/>
      <protection locked="0"/>
    </xf>
    <xf numFmtId="0" fontId="2" fillId="0" borderId="44" xfId="18" applyFont="1" applyBorder="1" applyAlignment="1">
      <alignment horizontal="left" vertical="center" indent="1"/>
    </xf>
    <xf numFmtId="0" fontId="2" fillId="0" borderId="45" xfId="18" applyFont="1" applyBorder="1" applyAlignment="1">
      <alignment horizontal="left" vertical="center" indent="1"/>
    </xf>
    <xf numFmtId="0" fontId="2" fillId="0" borderId="30" xfId="18" applyFont="1" applyBorder="1" applyAlignment="1">
      <alignment horizontal="left" vertical="center" indent="1"/>
    </xf>
    <xf numFmtId="0" fontId="24" fillId="11" borderId="16" xfId="18" applyFont="1" applyFill="1" applyBorder="1" applyAlignment="1">
      <alignment horizontal="left" vertical="center" indent="1"/>
    </xf>
    <xf numFmtId="0" fontId="24" fillId="8" borderId="36" xfId="18" applyFont="1" applyFill="1" applyBorder="1" applyAlignment="1">
      <alignment horizontal="left" vertical="center" indent="1"/>
    </xf>
    <xf numFmtId="0" fontId="24" fillId="11" borderId="36" xfId="18" applyFont="1" applyFill="1" applyBorder="1" applyAlignment="1">
      <alignment horizontal="left" vertical="center" indent="1"/>
    </xf>
    <xf numFmtId="0" fontId="24" fillId="11" borderId="37" xfId="18" applyFont="1" applyFill="1" applyBorder="1" applyAlignment="1">
      <alignment horizontal="left" vertical="center" indent="1"/>
    </xf>
    <xf numFmtId="0" fontId="24" fillId="8" borderId="35" xfId="18" applyFont="1" applyFill="1" applyBorder="1" applyAlignment="1">
      <alignment horizontal="left" vertical="center" indent="1"/>
    </xf>
    <xf numFmtId="0" fontId="17" fillId="9" borderId="0" xfId="18" applyFill="1" applyAlignment="1">
      <alignment horizontal="center"/>
    </xf>
    <xf numFmtId="0" fontId="17" fillId="6" borderId="9" xfId="18" applyFill="1" applyBorder="1" applyAlignment="1" applyProtection="1">
      <alignment horizontal="left" vertical="center" indent="1"/>
      <protection locked="0"/>
    </xf>
    <xf numFmtId="0" fontId="17" fillId="6" borderId="10" xfId="18" applyFill="1" applyBorder="1" applyAlignment="1" applyProtection="1">
      <alignment horizontal="left" vertical="center" indent="1"/>
      <protection locked="0"/>
    </xf>
    <xf numFmtId="0" fontId="17" fillId="0" borderId="30" xfId="18" applyBorder="1" applyAlignment="1" applyProtection="1">
      <alignment horizontal="left" vertical="center" indent="1"/>
      <protection locked="0"/>
    </xf>
    <xf numFmtId="0" fontId="17" fillId="0" borderId="4" xfId="18" applyBorder="1" applyAlignment="1" applyProtection="1">
      <alignment horizontal="left" vertical="center" indent="1"/>
      <protection locked="0"/>
    </xf>
    <xf numFmtId="168" fontId="0" fillId="0" borderId="4" xfId="0" applyNumberFormat="1" applyBorder="1" applyAlignment="1">
      <alignment horizontal="right" vertical="center" indent="2"/>
    </xf>
    <xf numFmtId="168" fontId="0" fillId="0" borderId="31" xfId="0" applyNumberFormat="1" applyBorder="1" applyAlignment="1">
      <alignment horizontal="right" vertical="center" indent="2"/>
    </xf>
    <xf numFmtId="0" fontId="2" fillId="0" borderId="33" xfId="18" applyFont="1" applyBorder="1" applyAlignment="1">
      <alignment horizontal="left" vertical="center" indent="1"/>
    </xf>
    <xf numFmtId="0" fontId="2" fillId="0" borderId="34" xfId="18" applyFont="1" applyBorder="1" applyAlignment="1">
      <alignment horizontal="left" vertical="center" indent="1"/>
    </xf>
    <xf numFmtId="168" fontId="0" fillId="0" borderId="25" xfId="0" applyNumberFormat="1" applyBorder="1" applyAlignment="1">
      <alignment horizontal="right" vertical="center" indent="2"/>
    </xf>
    <xf numFmtId="168" fontId="0" fillId="0" borderId="39" xfId="0" applyNumberFormat="1" applyBorder="1" applyAlignment="1">
      <alignment horizontal="right" vertical="center" indent="2"/>
    </xf>
    <xf numFmtId="0" fontId="24" fillId="8" borderId="41" xfId="18" applyFont="1" applyFill="1" applyBorder="1" applyAlignment="1">
      <alignment horizontal="left" vertical="center" indent="1"/>
    </xf>
    <xf numFmtId="0" fontId="24" fillId="8" borderId="41" xfId="0" applyFont="1" applyFill="1" applyBorder="1" applyAlignment="1">
      <alignment horizontal="left" vertical="center" indent="1"/>
    </xf>
    <xf numFmtId="0" fontId="24" fillId="8" borderId="42" xfId="0" applyFont="1" applyFill="1" applyBorder="1" applyAlignment="1">
      <alignment horizontal="left" vertical="center" indent="1"/>
    </xf>
    <xf numFmtId="0" fontId="2" fillId="0" borderId="32" xfId="18" applyFont="1" applyBorder="1" applyAlignment="1">
      <alignment horizontal="left" vertical="center" indent="1"/>
    </xf>
    <xf numFmtId="0" fontId="2" fillId="0" borderId="43" xfId="18" applyFont="1" applyBorder="1" applyAlignment="1">
      <alignment horizontal="left" vertical="center" indent="1"/>
    </xf>
    <xf numFmtId="0" fontId="17" fillId="6" borderId="6" xfId="18" applyFill="1" applyBorder="1" applyAlignment="1" applyProtection="1">
      <alignment horizontal="left" indent="1"/>
      <protection locked="0"/>
    </xf>
    <xf numFmtId="0" fontId="17" fillId="6" borderId="7" xfId="18" applyFill="1" applyBorder="1" applyAlignment="1" applyProtection="1">
      <alignment horizontal="left" indent="1"/>
      <protection locked="0"/>
    </xf>
    <xf numFmtId="0" fontId="17" fillId="0" borderId="38" xfId="18" applyBorder="1" applyAlignment="1" applyProtection="1">
      <alignment horizontal="left" vertical="center" indent="1"/>
      <protection locked="0"/>
    </xf>
    <xf numFmtId="0" fontId="17" fillId="0" borderId="25" xfId="18" applyBorder="1" applyAlignment="1" applyProtection="1">
      <alignment horizontal="left" vertical="center" indent="1"/>
      <protection locked="0"/>
    </xf>
    <xf numFmtId="0" fontId="24" fillId="8" borderId="35" xfId="18" applyFont="1" applyFill="1" applyBorder="1" applyAlignment="1">
      <alignment horizontal="center" vertical="center"/>
    </xf>
    <xf numFmtId="0" fontId="24" fillId="8" borderId="36" xfId="18" applyFont="1" applyFill="1" applyBorder="1" applyAlignment="1">
      <alignment horizontal="center" vertical="center"/>
    </xf>
    <xf numFmtId="0" fontId="24" fillId="8" borderId="37" xfId="18" applyFont="1" applyFill="1" applyBorder="1" applyAlignment="1">
      <alignment horizontal="center" vertical="center"/>
    </xf>
    <xf numFmtId="0" fontId="24" fillId="8" borderId="40" xfId="18" applyFont="1" applyFill="1" applyBorder="1" applyAlignment="1">
      <alignment horizontal="left" vertical="center" indent="1"/>
    </xf>
    <xf numFmtId="0" fontId="24" fillId="8" borderId="28" xfId="18" applyFont="1" applyFill="1" applyBorder="1" applyAlignment="1">
      <alignment horizontal="left" vertical="center" indent="1"/>
    </xf>
    <xf numFmtId="0" fontId="24" fillId="11" borderId="28" xfId="18" applyFont="1" applyFill="1" applyBorder="1" applyAlignment="1">
      <alignment horizontal="left" vertical="center" indent="1"/>
    </xf>
    <xf numFmtId="0" fontId="0" fillId="0" borderId="24" xfId="0" applyBorder="1" applyAlignment="1">
      <alignment horizontal="left" indent="1"/>
    </xf>
    <xf numFmtId="0" fontId="0" fillId="0" borderId="25" xfId="0" applyBorder="1" applyAlignment="1">
      <alignment horizontal="left" indent="1"/>
    </xf>
    <xf numFmtId="0" fontId="24" fillId="8" borderId="27" xfId="18" applyFont="1" applyFill="1" applyBorder="1" applyAlignment="1">
      <alignment horizontal="left" vertical="center" indent="1"/>
    </xf>
    <xf numFmtId="0" fontId="17" fillId="6" borderId="12" xfId="18" applyFill="1" applyBorder="1" applyAlignment="1" applyProtection="1">
      <alignment horizontal="left" vertical="center" indent="1"/>
      <protection locked="0"/>
    </xf>
    <xf numFmtId="0" fontId="17" fillId="6" borderId="13" xfId="18" applyFill="1" applyBorder="1" applyAlignment="1" applyProtection="1">
      <alignment horizontal="left" vertical="center" indent="1"/>
      <protection locked="0"/>
    </xf>
    <xf numFmtId="0" fontId="24" fillId="11" borderId="29" xfId="18" applyFont="1" applyFill="1" applyBorder="1" applyAlignment="1">
      <alignment horizontal="left" vertical="center" indent="1"/>
    </xf>
    <xf numFmtId="0" fontId="0" fillId="0" borderId="26" xfId="0" applyBorder="1" applyAlignment="1">
      <alignment horizontal="left" indent="1"/>
    </xf>
    <xf numFmtId="0" fontId="17" fillId="0" borderId="33" xfId="18" applyBorder="1" applyAlignment="1" applyProtection="1">
      <alignment horizontal="left" vertical="center" indent="1"/>
      <protection locked="0"/>
    </xf>
    <xf numFmtId="0" fontId="0" fillId="0" borderId="4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0" fillId="0" borderId="20" xfId="0" applyBorder="1" applyAlignment="1">
      <alignment horizontal="left" indent="1"/>
    </xf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1"/>
    </xf>
    <xf numFmtId="168" fontId="0" fillId="0" borderId="33" xfId="0" applyNumberFormat="1" applyBorder="1" applyAlignment="1">
      <alignment horizontal="right" vertical="center" indent="2"/>
    </xf>
    <xf numFmtId="168" fontId="0" fillId="0" borderId="34" xfId="0" applyNumberFormat="1" applyBorder="1" applyAlignment="1">
      <alignment horizontal="right" vertical="center" indent="2"/>
    </xf>
    <xf numFmtId="0" fontId="0" fillId="0" borderId="22" xfId="0" applyBorder="1" applyAlignment="1">
      <alignment horizontal="left" indent="1"/>
    </xf>
    <xf numFmtId="0" fontId="0" fillId="0" borderId="21" xfId="0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17" fillId="0" borderId="32" xfId="18" applyBorder="1" applyAlignment="1" applyProtection="1">
      <alignment horizontal="left" vertical="center" indent="1"/>
      <protection locked="0"/>
    </xf>
    <xf numFmtId="0" fontId="29" fillId="8" borderId="0" xfId="18" applyFont="1" applyFill="1" applyAlignment="1">
      <alignment horizontal="left" vertical="center"/>
    </xf>
    <xf numFmtId="0" fontId="17" fillId="8" borderId="0" xfId="18" applyFill="1"/>
    <xf numFmtId="170" fontId="25" fillId="4" borderId="0" xfId="23" applyNumberFormat="1" applyFont="1" applyFill="1" applyAlignment="1">
      <alignment vertical="center"/>
    </xf>
    <xf numFmtId="170" fontId="25" fillId="0" borderId="0" xfId="23" applyNumberFormat="1" applyFont="1" applyAlignment="1">
      <alignment vertical="center"/>
    </xf>
    <xf numFmtId="170" fontId="17" fillId="0" borderId="0" xfId="18" applyNumberFormat="1" applyProtection="1">
      <protection locked="0"/>
    </xf>
    <xf numFmtId="170" fontId="17" fillId="0" borderId="0" xfId="18" applyNumberFormat="1" applyAlignment="1">
      <alignment horizontal="center"/>
    </xf>
    <xf numFmtId="170" fontId="17" fillId="0" borderId="0" xfId="18" applyNumberFormat="1" applyAlignment="1" applyProtection="1">
      <alignment vertical="center"/>
      <protection locked="0"/>
    </xf>
    <xf numFmtId="170" fontId="21" fillId="10" borderId="0" xfId="18" applyNumberFormat="1" applyFont="1" applyFill="1" applyAlignment="1">
      <alignment horizontal="left" vertical="center" indent="10"/>
    </xf>
    <xf numFmtId="170" fontId="17" fillId="8" borderId="0" xfId="18" applyNumberFormat="1" applyFill="1" applyAlignment="1">
      <alignment horizontal="center"/>
    </xf>
    <xf numFmtId="170" fontId="17" fillId="7" borderId="0" xfId="18" applyNumberFormat="1" applyFill="1" applyAlignment="1">
      <alignment horizontal="center"/>
    </xf>
    <xf numFmtId="170" fontId="25" fillId="0" borderId="0" xfId="0" applyNumberFormat="1" applyFont="1"/>
    <xf numFmtId="170" fontId="26" fillId="0" borderId="3" xfId="4" applyNumberFormat="1" applyFont="1" applyBorder="1">
      <alignment horizontal="right" vertical="center"/>
    </xf>
    <xf numFmtId="170" fontId="25" fillId="0" borderId="3" xfId="0" applyNumberFormat="1" applyFont="1" applyBorder="1"/>
    <xf numFmtId="170" fontId="30" fillId="0" borderId="3" xfId="4" applyNumberFormat="1" applyFont="1" applyBorder="1">
      <alignment horizontal="right" vertical="center"/>
    </xf>
    <xf numFmtId="170" fontId="25" fillId="0" borderId="0" xfId="0" applyNumberFormat="1" applyFont="1" applyAlignment="1">
      <alignment vertical="center"/>
    </xf>
    <xf numFmtId="170" fontId="30" fillId="0" borderId="0" xfId="10" applyNumberFormat="1" applyFont="1">
      <alignment horizontal="left" vertical="center"/>
    </xf>
    <xf numFmtId="170" fontId="27" fillId="0" borderId="0" xfId="11" applyNumberFormat="1" applyFont="1">
      <alignment vertical="center"/>
    </xf>
    <xf numFmtId="170" fontId="28" fillId="0" borderId="0" xfId="3" applyNumberFormat="1" applyFont="1">
      <alignment vertical="center"/>
    </xf>
    <xf numFmtId="170" fontId="24" fillId="8" borderId="0" xfId="5" applyNumberFormat="1" applyFont="1" applyFill="1">
      <alignment horizontal="left" vertical="center"/>
    </xf>
    <xf numFmtId="170" fontId="24" fillId="8" borderId="0" xfId="9" applyNumberFormat="1" applyFont="1" applyFill="1">
      <alignment horizontal="right" vertical="center"/>
    </xf>
    <xf numFmtId="170" fontId="24" fillId="3" borderId="0" xfId="0" applyNumberFormat="1" applyFont="1" applyFill="1" applyAlignment="1">
      <alignment horizontal="left" vertical="center"/>
    </xf>
    <xf numFmtId="170" fontId="24" fillId="3" borderId="0" xfId="0" applyNumberFormat="1" applyFont="1" applyFill="1" applyAlignment="1">
      <alignment horizontal="right" vertical="center"/>
    </xf>
    <xf numFmtId="170" fontId="24" fillId="3" borderId="0" xfId="5" applyNumberFormat="1" applyFont="1">
      <alignment horizontal="left" vertical="center"/>
    </xf>
    <xf numFmtId="170" fontId="24" fillId="3" borderId="0" xfId="9" applyNumberFormat="1" applyFont="1">
      <alignment horizontal="right" vertical="center"/>
    </xf>
    <xf numFmtId="170" fontId="25" fillId="4" borderId="0" xfId="0" applyNumberFormat="1" applyFont="1" applyFill="1" applyAlignment="1">
      <alignment vertical="center"/>
    </xf>
    <xf numFmtId="170" fontId="25" fillId="0" borderId="2" xfId="0" applyNumberFormat="1" applyFont="1" applyBorder="1" applyAlignment="1">
      <alignment vertical="center"/>
    </xf>
    <xf numFmtId="170" fontId="28" fillId="0" borderId="0" xfId="0" applyNumberFormat="1" applyFont="1" applyAlignment="1">
      <alignment vertical="center"/>
    </xf>
    <xf numFmtId="170" fontId="16" fillId="3" borderId="0" xfId="5" applyNumberFormat="1" applyFont="1">
      <alignment horizontal="left" vertical="center"/>
    </xf>
    <xf numFmtId="170" fontId="16" fillId="3" borderId="0" xfId="9" applyNumberFormat="1" applyFont="1">
      <alignment horizontal="right" vertical="center"/>
    </xf>
    <xf numFmtId="170" fontId="25" fillId="4" borderId="2" xfId="0" applyNumberFormat="1" applyFont="1" applyFill="1" applyBorder="1" applyAlignment="1">
      <alignment vertical="center"/>
    </xf>
    <xf numFmtId="170" fontId="25" fillId="4" borderId="0" xfId="0" applyNumberFormat="1" applyFont="1" applyFill="1" applyAlignment="1">
      <alignment horizontal="right" vertical="center"/>
    </xf>
    <xf numFmtId="170" fontId="25" fillId="0" borderId="0" xfId="0" applyNumberFormat="1" applyFont="1" applyAlignment="1">
      <alignment horizontal="right" vertical="center"/>
    </xf>
    <xf numFmtId="170" fontId="25" fillId="4" borderId="2" xfId="0" applyNumberFormat="1" applyFont="1" applyFill="1" applyBorder="1" applyAlignment="1">
      <alignment horizontal="right" vertical="center"/>
    </xf>
    <xf numFmtId="170" fontId="0" fillId="0" borderId="0" xfId="0" applyNumberFormat="1" applyAlignment="1">
      <alignment vertical="center"/>
    </xf>
    <xf numFmtId="170" fontId="4" fillId="0" borderId="0" xfId="0" applyNumberFormat="1" applyFont="1"/>
    <xf numFmtId="0" fontId="24" fillId="0" borderId="55" xfId="18" applyFont="1" applyFill="1" applyBorder="1" applyAlignment="1">
      <alignment horizontal="left" vertical="center" indent="1"/>
    </xf>
    <xf numFmtId="0" fontId="0" fillId="0" borderId="56" xfId="0" applyBorder="1" applyAlignment="1">
      <alignment horizontal="left" vertical="center" indent="1"/>
    </xf>
    <xf numFmtId="0" fontId="0" fillId="0" borderId="57" xfId="0" applyBorder="1" applyAlignment="1">
      <alignment horizontal="left" vertical="center" indent="1"/>
    </xf>
    <xf numFmtId="0" fontId="29" fillId="42" borderId="0" xfId="18" applyFont="1" applyFill="1" applyAlignment="1">
      <alignment horizontal="left" vertical="center"/>
    </xf>
    <xf numFmtId="0" fontId="17" fillId="8" borderId="0" xfId="18" applyFill="1" applyAlignment="1">
      <alignment horizontal="left" indent="3"/>
    </xf>
    <xf numFmtId="0" fontId="29" fillId="8" borderId="0" xfId="18" applyFont="1" applyFill="1" applyAlignment="1">
      <alignment horizontal="right" vertical="center"/>
    </xf>
    <xf numFmtId="0" fontId="44" fillId="0" borderId="0" xfId="18" applyFont="1" applyAlignment="1" applyProtection="1">
      <alignment wrapText="1"/>
      <protection locked="0"/>
    </xf>
    <xf numFmtId="0" fontId="44" fillId="0" borderId="0" xfId="18" applyFont="1" applyAlignment="1" applyProtection="1">
      <alignment vertical="center" wrapText="1"/>
      <protection locked="0"/>
    </xf>
    <xf numFmtId="0" fontId="45" fillId="0" borderId="0" xfId="18" applyFont="1" applyAlignment="1" applyProtection="1">
      <alignment wrapText="1"/>
      <protection locked="0"/>
    </xf>
    <xf numFmtId="0" fontId="7" fillId="8" borderId="36" xfId="18" applyFont="1" applyFill="1" applyBorder="1" applyAlignment="1">
      <alignment horizontal="center" vertical="center" wrapText="1"/>
    </xf>
    <xf numFmtId="0" fontId="45" fillId="0" borderId="0" xfId="18" applyFont="1" applyAlignment="1" applyProtection="1">
      <alignment vertical="center" wrapText="1"/>
      <protection locked="0"/>
    </xf>
    <xf numFmtId="0" fontId="47" fillId="4" borderId="0" xfId="18" applyFont="1" applyFill="1" applyAlignment="1">
      <alignment horizontal="left" vertical="center" wrapText="1"/>
    </xf>
    <xf numFmtId="0" fontId="44" fillId="4" borderId="0" xfId="18" applyFont="1" applyFill="1" applyAlignment="1">
      <alignment vertical="center" wrapText="1"/>
    </xf>
    <xf numFmtId="0" fontId="48" fillId="8" borderId="0" xfId="18" applyFont="1" applyFill="1" applyAlignment="1">
      <alignment horizontal="center"/>
    </xf>
    <xf numFmtId="0" fontId="48" fillId="0" borderId="0" xfId="18" applyFont="1" applyAlignment="1">
      <alignment horizontal="center"/>
    </xf>
    <xf numFmtId="0" fontId="48" fillId="4" borderId="0" xfId="18" applyFont="1" applyFill="1" applyAlignment="1">
      <alignment horizontal="center"/>
    </xf>
    <xf numFmtId="0" fontId="48" fillId="4" borderId="0" xfId="18" applyFont="1" applyFill="1" applyAlignment="1">
      <alignment horizontal="center" vertical="center"/>
    </xf>
    <xf numFmtId="0" fontId="49" fillId="4" borderId="0" xfId="18" applyFont="1" applyFill="1" applyAlignment="1">
      <alignment horizontal="center" vertical="center"/>
    </xf>
    <xf numFmtId="0" fontId="48" fillId="4" borderId="0" xfId="18" applyFont="1" applyFill="1" applyAlignment="1">
      <alignment horizontal="center" vertical="center" wrapText="1"/>
    </xf>
    <xf numFmtId="0" fontId="48" fillId="0" borderId="0" xfId="18" applyFont="1" applyAlignment="1" applyProtection="1">
      <alignment horizontal="center"/>
      <protection locked="0"/>
    </xf>
    <xf numFmtId="0" fontId="46" fillId="8" borderId="0" xfId="18" applyFont="1" applyFill="1" applyAlignment="1">
      <alignment vertical="center"/>
    </xf>
    <xf numFmtId="0" fontId="22" fillId="0" borderId="0" xfId="18" applyFont="1" applyFill="1" applyAlignment="1">
      <alignment vertical="center"/>
    </xf>
    <xf numFmtId="0" fontId="46" fillId="0" borderId="0" xfId="18" applyFont="1" applyFill="1" applyAlignment="1">
      <alignment vertical="center"/>
    </xf>
    <xf numFmtId="0" fontId="44" fillId="0" borderId="0" xfId="18" applyFont="1" applyFill="1" applyAlignment="1">
      <alignment vertical="center" wrapText="1"/>
    </xf>
    <xf numFmtId="0" fontId="17" fillId="0" borderId="0" xfId="18" applyFill="1" applyAlignment="1" applyProtection="1">
      <alignment vertical="center"/>
      <protection locked="0"/>
    </xf>
    <xf numFmtId="17" fontId="44" fillId="43" borderId="0" xfId="18" applyNumberFormat="1" applyFont="1" applyFill="1" applyAlignment="1">
      <alignment vertical="center" wrapText="1"/>
    </xf>
  </cellXfs>
  <cellStyles count="67">
    <cellStyle name="20% - Énfasis1" xfId="44" builtinId="30" customBuiltin="1"/>
    <cellStyle name="20% - Énfasis2" xfId="48" builtinId="34" customBuiltin="1"/>
    <cellStyle name="20% - Énfasis3" xfId="52" builtinId="38" customBuiltin="1"/>
    <cellStyle name="20% - Énfasis4" xfId="56" builtinId="42" customBuiltin="1"/>
    <cellStyle name="20% - Énfasis5" xfId="60" builtinId="46" customBuiltin="1"/>
    <cellStyle name="20% - Énfasis6" xfId="64" builtinId="50" customBuiltin="1"/>
    <cellStyle name="40% - Énfasis1" xfId="45" builtinId="31" customBuiltin="1"/>
    <cellStyle name="40% - Énfasis2" xfId="49" builtinId="35" customBuiltin="1"/>
    <cellStyle name="40% - Énfasis3" xfId="53" builtinId="39" customBuiltin="1"/>
    <cellStyle name="40% - Énfasis4" xfId="57" builtinId="43" customBuiltin="1"/>
    <cellStyle name="40% - Énfasis5" xfId="61" builtinId="47" customBuiltin="1"/>
    <cellStyle name="40% - Énfasis6" xfId="65" builtinId="51" customBuiltin="1"/>
    <cellStyle name="60% - Énfasis1" xfId="46" builtinId="32" customBuiltin="1"/>
    <cellStyle name="60% - Énfasis2" xfId="50" builtinId="36" customBuiltin="1"/>
    <cellStyle name="60% - Énfasis3" xfId="54" builtinId="40" customBuiltin="1"/>
    <cellStyle name="60% - Énfasis4" xfId="58" builtinId="44" customBuiltin="1"/>
    <cellStyle name="60% - Énfasis5" xfId="62" builtinId="48" customBuiltin="1"/>
    <cellStyle name="60% - Énfasis6" xfId="66" builtinId="52" customBuiltin="1"/>
    <cellStyle name="Bueno" xfId="31" builtinId="26" customBuiltin="1"/>
    <cellStyle name="Cálculo" xfId="36" builtinId="22" customBuiltin="1"/>
    <cellStyle name="Celda de comprobación" xfId="38" builtinId="23" customBuiltin="1"/>
    <cellStyle name="Celda de título" xfId="1" xr:uid="{00000000-0005-0000-0000-000009000000}"/>
    <cellStyle name="Celda vinculada" xfId="37" builtinId="24" customBuiltin="1"/>
    <cellStyle name="Encabezado 1" xfId="27" builtinId="16" customBuiltin="1"/>
    <cellStyle name="Encabezado 4" xfId="30" builtinId="19" customBuiltin="1"/>
    <cellStyle name="Encabezado de tabla" xfId="5" xr:uid="{00000000-0005-0000-0000-000007000000}"/>
    <cellStyle name="Encabezado de tabla 2" xfId="12" xr:uid="{00000000-0005-0000-0000-000008000000}"/>
    <cellStyle name="Énfasis1" xfId="43" builtinId="29" customBuiltin="1"/>
    <cellStyle name="Énfasis2" xfId="47" builtinId="33" customBuiltin="1"/>
    <cellStyle name="Énfasis3" xfId="51" builtinId="37" customBuiltin="1"/>
    <cellStyle name="Énfasis4" xfId="55" builtinId="41" customBuiltin="1"/>
    <cellStyle name="Énfasis5" xfId="59" builtinId="45" customBuiltin="1"/>
    <cellStyle name="Énfasis6" xfId="63" builtinId="49" customBuiltin="1"/>
    <cellStyle name="Entrada" xfId="34" builtinId="20" customBuiltin="1"/>
    <cellStyle name="Incorrecto" xfId="32" builtinId="27" customBuiltin="1"/>
    <cellStyle name="Millares" xfId="21" builtinId="3" customBuiltin="1"/>
    <cellStyle name="Millares [0]" xfId="22" builtinId="6" customBuiltin="1"/>
    <cellStyle name="Moneda" xfId="23" builtinId="4" customBuiltin="1"/>
    <cellStyle name="Moneda [0]" xfId="24" builtinId="7" customBuiltin="1"/>
    <cellStyle name="Moneda 2" xfId="20" xr:uid="{3FAC71B6-7617-4B74-A2AC-F0BBEDC41F6E}"/>
    <cellStyle name="Neutral" xfId="33" builtinId="28" customBuiltin="1"/>
    <cellStyle name="Normal" xfId="0" builtinId="0" customBuiltin="1"/>
    <cellStyle name="Normal 2" xfId="13" xr:uid="{00000000-0005-0000-0000-000002000000}"/>
    <cellStyle name="Normal 3" xfId="18" xr:uid="{08642D1D-3E1A-4D11-A45C-544449FCBBC2}"/>
    <cellStyle name="Notas" xfId="40" builtinId="10" customBuiltin="1"/>
    <cellStyle name="Porcentaje" xfId="25" builtinId="5" customBuiltin="1"/>
    <cellStyle name="Porcentaje 2" xfId="19" xr:uid="{9CB8F453-3B81-4DA5-B5F5-57ABA338BD0E}"/>
    <cellStyle name="Primera franja de filas" xfId="7" xr:uid="{00000000-0005-0000-0000-000000000000}"/>
    <cellStyle name="Salida" xfId="35" builtinId="21" customBuiltin="1"/>
    <cellStyle name="Segunda franja de filas" xfId="8" xr:uid="{00000000-0005-0000-0000-000003000000}"/>
    <cellStyle name="Subtítulo" xfId="2" xr:uid="{00000000-0005-0000-0000-000004000000}"/>
    <cellStyle name="Tabla: Encabezado 2" xfId="9" xr:uid="{00000000-0005-0000-0000-000005000000}"/>
    <cellStyle name="Tabla: Total" xfId="6" xr:uid="{00000000-0005-0000-0000-000006000000}"/>
    <cellStyle name="Texto de advertencia" xfId="39" builtinId="11" customBuiltin="1"/>
    <cellStyle name="Texto explicativo" xfId="41" builtinId="53" customBuiltin="1"/>
    <cellStyle name="Título" xfId="26" builtinId="15" customBuiltin="1"/>
    <cellStyle name="Título 2" xfId="28" builtinId="17" customBuiltin="1"/>
    <cellStyle name="Título 3" xfId="29" builtinId="18" customBuiltin="1"/>
    <cellStyle name="Total" xfId="42" builtinId="25" customBuiltin="1"/>
    <cellStyle name="Total: Encabezado" xfId="3" xr:uid="{00000000-0005-0000-0000-00000A000000}"/>
    <cellStyle name="Total: Encabezado 2" xfId="11" xr:uid="{00000000-0005-0000-0000-00000B000000}"/>
    <cellStyle name="Total: Encabezado 3" xfId="15" xr:uid="{00000000-0005-0000-0000-00000C000000}"/>
    <cellStyle name="Total: Títulos de encabezado" xfId="4" xr:uid="{00000000-0005-0000-0000-00000D000000}"/>
    <cellStyle name="Total: Títulos de encabezado 2" xfId="10" xr:uid="{00000000-0005-0000-0000-00000E000000}"/>
    <cellStyle name="Total: Títulos de encabezado 3" xfId="14" xr:uid="{00000000-0005-0000-0000-00000F000000}"/>
    <cellStyle name="Total: Títulos de encabezado 3 2" xfId="16" xr:uid="{00000000-0005-0000-0000-000010000000}"/>
    <cellStyle name="Total: Títulos de encabezado 4" xfId="17" xr:uid="{00000000-0005-0000-0000-000011000000}"/>
  </cellStyles>
  <dxfs count="85"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70" formatCode="_-[$$-80A]* #,##0.00_-;\-[$$-80A]* #,##0.00_-;_-[$$-80A]* &quot;-&quot;??_-;_-@_-"/>
      <fill>
        <patternFill patternType="solid">
          <fgColor indexed="64"/>
          <bgColor theme="3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</dxf>
    <dxf>
      <font>
        <b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70" formatCode="_-[$$-80A]* #,##0.00_-;\-[$$-80A]* #,##0.00_-;_-[$$-80A]* &quot;-&quot;??_-;_-@_-"/>
      <fill>
        <patternFill patternType="solid">
          <fgColor indexed="64"/>
          <bgColor theme="7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  <alignment horizontal="general" vertical="center" textRotation="0" wrapText="0" indent="0" justifyLastLine="0" shrinkToFit="0" readingOrder="0"/>
    </dxf>
    <dxf>
      <numFmt numFmtId="170" formatCode="_-[$$-80A]* #,##0.00_-;\-[$$-80A]* #,##0.00_-;_-[$$-80A]* &quot;-&quot;??_-;_-@_-"/>
    </dxf>
    <dxf>
      <numFmt numFmtId="170" formatCode="_-[$$-80A]* #,##0.00_-;\-[$$-80A]* #,##0.00_-;_-[$$-80A]* &quot;-&quot;??_-;_-@_-"/>
    </dxf>
    <dxf>
      <numFmt numFmtId="170" formatCode="_-[$$-80A]* #,##0.00_-;\-[$$-80A]* #,##0.00_-;_-[$$-80A]* &quot;-&quot;??_-;_-@_-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  <fill>
        <patternFill patternType="solid">
          <fgColor indexed="64"/>
          <bgColor theme="3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_-[$$-80A]* #,##0.00_-;\-[$$-80A]* #,##0.00_-;_-[$$-80A]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</dxf>
    <dxf>
      <font>
        <b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70" formatCode="_-[$$-80A]* #,##0.00_-;\-[$$-80A]* #,##0.00_-;_-[$$-80A]* &quot;-&quot;??_-;_-@_-"/>
      <fill>
        <patternFill patternType="solid">
          <fgColor indexed="64"/>
          <bgColor theme="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numFmt numFmtId="170" formatCode="_-[$$-80A]* #,##0.00_-;\-[$$-80A]* #,##0.00_-;_-[$$-80A]* &quot;-&quot;??_-;_-@_-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0" formatCode="_-[$$-80A]* #,##0.00_-;\-[$$-80A]* #,##0.00_-;_-[$$-80A]* &quot;-&quot;??_-;_-@_-"/>
    </dxf>
    <dxf>
      <fill>
        <patternFill>
          <bgColor theme="7" tint="0.79998168889431442"/>
        </patternFill>
      </fill>
      <border diagonalUp="0" diagonalDown="0">
        <left/>
        <right/>
      </border>
    </dxf>
    <dxf>
      <border diagonalUp="0" diagonalDown="0">
        <left/>
        <right/>
        <top style="thin">
          <color theme="7"/>
        </top>
        <bottom style="thin">
          <color theme="7"/>
        </bottom>
        <vertical/>
        <horizontal/>
      </border>
    </dxf>
    <dxf>
      <font>
        <sz val="8"/>
        <color theme="7" tint="-0.24994659260841701"/>
      </font>
      <border diagonalUp="0" diagonalDown="0">
        <left/>
        <right/>
        <top/>
        <bottom style="thin">
          <color theme="7"/>
        </bottom>
        <vertical/>
        <horizontal/>
      </border>
    </dxf>
    <dxf>
      <font>
        <sz val="8"/>
        <color theme="7" tint="-0.24994659260841701"/>
      </font>
    </dxf>
  </dxfs>
  <tableStyles count="1" defaultTableStyle="TableStyleMedium9" defaultPivotStyle="PivotStyleLight16">
    <tableStyle name="Estilo de tabla 1" pivot="0" count="4" xr9:uid="{00000000-0011-0000-FFFF-FFFF00000000}">
      <tableStyleElement type="wholeTable" dxfId="84"/>
      <tableStyleElement type="headerRow" dxfId="83"/>
      <tableStyleElement type="totalRow" dxfId="82"/>
      <tableStyleElement type="firstRowStripe" dxfId="8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7795CB"/>
      <rgbColor rgb="00333333"/>
    </indexedColors>
    <mruColors>
      <color rgb="FFEAF6EC"/>
      <color rgb="FF3A7E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svg"/><Relationship Id="rId13" Type="http://schemas.openxmlformats.org/officeDocument/2006/relationships/image" Target="../media/image15.png"/><Relationship Id="rId3" Type="http://schemas.openxmlformats.org/officeDocument/2006/relationships/image" Target="../media/image7.png"/><Relationship Id="rId7" Type="http://schemas.openxmlformats.org/officeDocument/2006/relationships/image" Target="../media/image10.png"/><Relationship Id="rId12" Type="http://schemas.openxmlformats.org/officeDocument/2006/relationships/image" Target="../media/image14.sv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2.svg"/><Relationship Id="rId11" Type="http://schemas.openxmlformats.org/officeDocument/2006/relationships/image" Target="../media/image13.png"/><Relationship Id="rId5" Type="http://schemas.openxmlformats.org/officeDocument/2006/relationships/image" Target="../media/image9.png"/><Relationship Id="rId10" Type="http://schemas.openxmlformats.org/officeDocument/2006/relationships/image" Target="../media/image4.svg"/><Relationship Id="rId4" Type="http://schemas.openxmlformats.org/officeDocument/2006/relationships/image" Target="../media/image8.svg"/><Relationship Id="rId9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svg"/><Relationship Id="rId1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159525</xdr:colOff>
      <xdr:row>15</xdr:row>
      <xdr:rowOff>416700</xdr:rowOff>
    </xdr:from>
    <xdr:to>
      <xdr:col>1</xdr:col>
      <xdr:colOff>590550</xdr:colOff>
      <xdr:row>18</xdr:row>
      <xdr:rowOff>15875</xdr:rowOff>
    </xdr:to>
    <xdr:pic>
      <xdr:nvPicPr>
        <xdr:cNvPr id="7" name="Gráfico 6" descr="Presentación con lista de comprobación">
          <a:extLst>
            <a:ext uri="{FF2B5EF4-FFF2-40B4-BE49-F238E27FC236}">
              <a16:creationId xmlns:a16="http://schemas.microsoft.com/office/drawing/2014/main" id="{DD670889-A7FB-4E17-8911-3CC63452B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13525" y="4353700"/>
          <a:ext cx="431025" cy="538975"/>
        </a:xfrm>
        <a:prstGeom prst="rect">
          <a:avLst/>
        </a:prstGeom>
      </xdr:spPr>
    </xdr:pic>
    <xdr:clientData/>
  </xdr:twoCellAnchor>
  <xdr:twoCellAnchor>
    <xdr:from>
      <xdr:col>3</xdr:col>
      <xdr:colOff>1558290</xdr:colOff>
      <xdr:row>2</xdr:row>
      <xdr:rowOff>55244</xdr:rowOff>
    </xdr:from>
    <xdr:to>
      <xdr:col>3</xdr:col>
      <xdr:colOff>2790825</xdr:colOff>
      <xdr:row>5</xdr:row>
      <xdr:rowOff>190499</xdr:rowOff>
    </xdr:to>
    <xdr:pic>
      <xdr:nvPicPr>
        <xdr:cNvPr id="10" name="Gráfico 9" descr="Calendario diario">
          <a:extLst>
            <a:ext uri="{FF2B5EF4-FFF2-40B4-BE49-F238E27FC236}">
              <a16:creationId xmlns:a16="http://schemas.microsoft.com/office/drawing/2014/main" id="{23D0B31A-A085-42E1-86D9-A27DDA5A352B}"/>
            </a:ext>
            <a:ext uri="{147F2762-F138-4A5C-976F-8EAC2B608ADB}">
              <a16:predDERef xmlns:a16="http://schemas.microsoft.com/office/drawing/2014/main" pred="{65337146-E2B8-4A38-8C39-9805A75B3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5549265" y="474344"/>
          <a:ext cx="1232535" cy="8210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121197</xdr:colOff>
      <xdr:row>18</xdr:row>
      <xdr:rowOff>257175</xdr:rowOff>
    </xdr:from>
    <xdr:to>
      <xdr:col>11</xdr:col>
      <xdr:colOff>371475</xdr:colOff>
      <xdr:row>19</xdr:row>
      <xdr:rowOff>112910</xdr:rowOff>
    </xdr:to>
    <xdr:pic>
      <xdr:nvPicPr>
        <xdr:cNvPr id="36" name="Imagen 35" descr="Gráfico de cuaderno de espiral de encabezado de tabla">
          <a:extLst>
            <a:ext uri="{FF2B5EF4-FFF2-40B4-BE49-F238E27FC236}">
              <a16:creationId xmlns:a16="http://schemas.microsoft.com/office/drawing/2014/main" id="{6ED0BA89-BE48-4A63-A18A-C9A6EB42B436}"/>
            </a:ext>
            <a:ext uri="{147F2762-F138-4A5C-976F-8EAC2B608ADB}">
              <a16:predDERef xmlns:a16="http://schemas.microsoft.com/office/drawing/2014/main" pred="{B35EC0B9-CDFF-4C43-8EA1-A2FA9DC08F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872" y="5124450"/>
          <a:ext cx="4622253" cy="236735"/>
        </a:xfrm>
        <a:prstGeom prst="rect">
          <a:avLst/>
        </a:prstGeom>
      </xdr:spPr>
    </xdr:pic>
    <xdr:clientData/>
  </xdr:twoCellAnchor>
  <xdr:twoCellAnchor editAs="oneCell">
    <xdr:from>
      <xdr:col>12</xdr:col>
      <xdr:colOff>78475</xdr:colOff>
      <xdr:row>18</xdr:row>
      <xdr:rowOff>257175</xdr:rowOff>
    </xdr:from>
    <xdr:to>
      <xdr:col>21</xdr:col>
      <xdr:colOff>328753</xdr:colOff>
      <xdr:row>19</xdr:row>
      <xdr:rowOff>112910</xdr:rowOff>
    </xdr:to>
    <xdr:pic>
      <xdr:nvPicPr>
        <xdr:cNvPr id="37" name="Imagen 36" descr="Gráfico de cuaderno de espiral de encabezado de tabla">
          <a:extLst>
            <a:ext uri="{FF2B5EF4-FFF2-40B4-BE49-F238E27FC236}">
              <a16:creationId xmlns:a16="http://schemas.microsoft.com/office/drawing/2014/main" id="{A72107BF-2186-4E41-B79E-3E96D27D8B0B}"/>
            </a:ext>
            <a:ext uri="{147F2762-F138-4A5C-976F-8EAC2B608ADB}">
              <a16:predDERef xmlns:a16="http://schemas.microsoft.com/office/drawing/2014/main" pred="{6ED0BA89-BE48-4A63-A18A-C9A6EB42B4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3900" y="5124450"/>
          <a:ext cx="4622253" cy="236735"/>
        </a:xfrm>
        <a:prstGeom prst="rect">
          <a:avLst/>
        </a:prstGeom>
      </xdr:spPr>
    </xdr:pic>
    <xdr:clientData/>
  </xdr:twoCellAnchor>
  <xdr:twoCellAnchor editAs="oneCell">
    <xdr:from>
      <xdr:col>22</xdr:col>
      <xdr:colOff>45208</xdr:colOff>
      <xdr:row>18</xdr:row>
      <xdr:rowOff>266700</xdr:rowOff>
    </xdr:from>
    <xdr:to>
      <xdr:col>31</xdr:col>
      <xdr:colOff>295486</xdr:colOff>
      <xdr:row>19</xdr:row>
      <xdr:rowOff>123300</xdr:rowOff>
    </xdr:to>
    <xdr:pic>
      <xdr:nvPicPr>
        <xdr:cNvPr id="38" name="Imagen 37" descr="Gráfico de cuaderno de espiral de encabezado de tabla">
          <a:extLst>
            <a:ext uri="{FF2B5EF4-FFF2-40B4-BE49-F238E27FC236}">
              <a16:creationId xmlns:a16="http://schemas.microsoft.com/office/drawing/2014/main" id="{38D4BF19-98E5-41A4-B8E2-F4855C1BD3EF}"/>
            </a:ext>
            <a:ext uri="{147F2762-F138-4A5C-976F-8EAC2B608ADB}">
              <a16:predDERef xmlns:a16="http://schemas.microsoft.com/office/drawing/2014/main" pred="{A72107BF-2186-4E41-B79E-3E96D27D8B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8383" y="5133975"/>
          <a:ext cx="4622253" cy="237600"/>
        </a:xfrm>
        <a:prstGeom prst="rect">
          <a:avLst/>
        </a:prstGeom>
      </xdr:spPr>
    </xdr:pic>
    <xdr:clientData/>
  </xdr:twoCellAnchor>
  <xdr:twoCellAnchor editAs="oneCell">
    <xdr:from>
      <xdr:col>32</xdr:col>
      <xdr:colOff>21254</xdr:colOff>
      <xdr:row>18</xdr:row>
      <xdr:rowOff>276225</xdr:rowOff>
    </xdr:from>
    <xdr:to>
      <xdr:col>38</xdr:col>
      <xdr:colOff>381000</xdr:colOff>
      <xdr:row>19</xdr:row>
      <xdr:rowOff>132825</xdr:rowOff>
    </xdr:to>
    <xdr:pic>
      <xdr:nvPicPr>
        <xdr:cNvPr id="39" name="Imagen 38" descr="Gráfico de cuaderno de espiral de encabezado de tabla">
          <a:extLst>
            <a:ext uri="{FF2B5EF4-FFF2-40B4-BE49-F238E27FC236}">
              <a16:creationId xmlns:a16="http://schemas.microsoft.com/office/drawing/2014/main" id="{A956D428-D23C-4BD5-B5D0-ECA13ED18CF9}"/>
            </a:ext>
            <a:ext uri="{147F2762-F138-4A5C-976F-8EAC2B608ADB}">
              <a16:predDERef xmlns:a16="http://schemas.microsoft.com/office/drawing/2014/main" pred="{38D4BF19-98E5-41A4-B8E2-F4855C1BD3E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551"/>
        <a:stretch/>
      </xdr:blipFill>
      <xdr:spPr>
        <a:xfrm>
          <a:off x="15042179" y="5143500"/>
          <a:ext cx="3274396" cy="237600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27</xdr:row>
      <xdr:rowOff>114299</xdr:rowOff>
    </xdr:from>
    <xdr:to>
      <xdr:col>2</xdr:col>
      <xdr:colOff>331470</xdr:colOff>
      <xdr:row>27</xdr:row>
      <xdr:rowOff>388620</xdr:rowOff>
    </xdr:to>
    <xdr:pic>
      <xdr:nvPicPr>
        <xdr:cNvPr id="16" name="Gráfico 15" descr="Marca de verificación">
          <a:extLst>
            <a:ext uri="{FF2B5EF4-FFF2-40B4-BE49-F238E27FC236}">
              <a16:creationId xmlns:a16="http://schemas.microsoft.com/office/drawing/2014/main" id="{B7EEBA16-8F60-42E8-87A2-4621187B7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504825" y="8867774"/>
          <a:ext cx="274320" cy="274321"/>
        </a:xfrm>
        <a:prstGeom prst="rect">
          <a:avLst/>
        </a:prstGeom>
      </xdr:spPr>
    </xdr:pic>
    <xdr:clientData/>
  </xdr:twoCellAnchor>
  <xdr:twoCellAnchor editAs="oneCell">
    <xdr:from>
      <xdr:col>1</xdr:col>
      <xdr:colOff>159525</xdr:colOff>
      <xdr:row>16</xdr:row>
      <xdr:rowOff>73800</xdr:rowOff>
    </xdr:from>
    <xdr:to>
      <xdr:col>2</xdr:col>
      <xdr:colOff>390525</xdr:colOff>
      <xdr:row>17</xdr:row>
      <xdr:rowOff>0</xdr:rowOff>
    </xdr:to>
    <xdr:pic>
      <xdr:nvPicPr>
        <xdr:cNvPr id="18" name="Gráfico 17" descr="Presentación con lista de comprobación">
          <a:extLst>
            <a:ext uri="{FF2B5EF4-FFF2-40B4-BE49-F238E27FC236}">
              <a16:creationId xmlns:a16="http://schemas.microsoft.com/office/drawing/2014/main" id="{34A52314-6BB6-4ED3-8662-CE42C14AD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407175" y="4902975"/>
          <a:ext cx="431025" cy="431024"/>
        </a:xfrm>
        <a:prstGeom prst="rect">
          <a:avLst/>
        </a:prstGeom>
      </xdr:spPr>
    </xdr:pic>
    <xdr:clientData/>
  </xdr:twoCellAnchor>
  <xdr:twoCellAnchor editAs="oneCell">
    <xdr:from>
      <xdr:col>14</xdr:col>
      <xdr:colOff>428550</xdr:colOff>
      <xdr:row>27</xdr:row>
      <xdr:rowOff>28500</xdr:rowOff>
    </xdr:from>
    <xdr:to>
      <xdr:col>15</xdr:col>
      <xdr:colOff>381000</xdr:colOff>
      <xdr:row>27</xdr:row>
      <xdr:rowOff>466725</xdr:rowOff>
    </xdr:to>
    <xdr:pic>
      <xdr:nvPicPr>
        <xdr:cNvPr id="27" name="Gráfico 26" descr="Bombilla y engranaje">
          <a:extLst>
            <a:ext uri="{FF2B5EF4-FFF2-40B4-BE49-F238E27FC236}">
              <a16:creationId xmlns:a16="http://schemas.microsoft.com/office/drawing/2014/main" id="{1EB82B50-0E9F-4682-AF2A-442726AA0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6705525" y="7686600"/>
          <a:ext cx="438225" cy="438225"/>
        </a:xfrm>
        <a:prstGeom prst="rect">
          <a:avLst/>
        </a:prstGeom>
      </xdr:spPr>
    </xdr:pic>
    <xdr:clientData/>
  </xdr:twoCellAnchor>
  <xdr:twoCellAnchor>
    <xdr:from>
      <xdr:col>2</xdr:col>
      <xdr:colOff>53340</xdr:colOff>
      <xdr:row>2</xdr:row>
      <xdr:rowOff>150495</xdr:rowOff>
    </xdr:from>
    <xdr:to>
      <xdr:col>3</xdr:col>
      <xdr:colOff>295352</xdr:colOff>
      <xdr:row>5</xdr:row>
      <xdr:rowOff>31623</xdr:rowOff>
    </xdr:to>
    <xdr:pic>
      <xdr:nvPicPr>
        <xdr:cNvPr id="41" name="Gráfico 40" descr="Calendario diario">
          <a:extLst>
            <a:ext uri="{FF2B5EF4-FFF2-40B4-BE49-F238E27FC236}">
              <a16:creationId xmlns:a16="http://schemas.microsoft.com/office/drawing/2014/main" id="{63FC5B41-3556-4FC4-A6D4-0A54DB75CADF}"/>
            </a:ext>
            <a:ext uri="{147F2762-F138-4A5C-976F-8EAC2B608ADB}">
              <a16:predDERef xmlns:a16="http://schemas.microsoft.com/office/drawing/2014/main" pred="{65337146-E2B8-4A38-8C39-9805A75B3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501015" y="569595"/>
          <a:ext cx="565862" cy="566928"/>
        </a:xfrm>
        <a:prstGeom prst="rect">
          <a:avLst/>
        </a:prstGeom>
      </xdr:spPr>
    </xdr:pic>
    <xdr:clientData/>
  </xdr:twoCellAnchor>
  <xdr:twoCellAnchor editAs="oneCell">
    <xdr:from>
      <xdr:col>2</xdr:col>
      <xdr:colOff>92622</xdr:colOff>
      <xdr:row>29</xdr:row>
      <xdr:rowOff>247650</xdr:rowOff>
    </xdr:from>
    <xdr:to>
      <xdr:col>12</xdr:col>
      <xdr:colOff>9525</xdr:colOff>
      <xdr:row>30</xdr:row>
      <xdr:rowOff>103385</xdr:rowOff>
    </xdr:to>
    <xdr:pic>
      <xdr:nvPicPr>
        <xdr:cNvPr id="50" name="Imagen 49" descr="Gráfico de cuaderno de espiral de encabezado de tabla">
          <a:extLst>
            <a:ext uri="{FF2B5EF4-FFF2-40B4-BE49-F238E27FC236}">
              <a16:creationId xmlns:a16="http://schemas.microsoft.com/office/drawing/2014/main" id="{4C21C7C7-4836-4068-837A-38AE64B65E8A}"/>
            </a:ext>
            <a:ext uri="{147F2762-F138-4A5C-976F-8EAC2B608ADB}">
              <a16:predDERef xmlns:a16="http://schemas.microsoft.com/office/drawing/2014/main" pred="{63FC5B41-3556-4FC4-A6D4-0A54DB75CA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297" y="8410575"/>
          <a:ext cx="4774653" cy="236735"/>
        </a:xfrm>
        <a:prstGeom prst="rect">
          <a:avLst/>
        </a:prstGeom>
      </xdr:spPr>
    </xdr:pic>
    <xdr:clientData/>
  </xdr:twoCellAnchor>
  <xdr:twoCellAnchor editAs="oneCell">
    <xdr:from>
      <xdr:col>15</xdr:col>
      <xdr:colOff>92622</xdr:colOff>
      <xdr:row>29</xdr:row>
      <xdr:rowOff>228600</xdr:rowOff>
    </xdr:from>
    <xdr:to>
      <xdr:col>25</xdr:col>
      <xdr:colOff>9525</xdr:colOff>
      <xdr:row>30</xdr:row>
      <xdr:rowOff>84335</xdr:rowOff>
    </xdr:to>
    <xdr:pic>
      <xdr:nvPicPr>
        <xdr:cNvPr id="52" name="Imagen 51" descr="Gráfico de cuaderno de espiral de encabezado de tabla">
          <a:extLst>
            <a:ext uri="{FF2B5EF4-FFF2-40B4-BE49-F238E27FC236}">
              <a16:creationId xmlns:a16="http://schemas.microsoft.com/office/drawing/2014/main" id="{E631A2C7-DFFD-485F-9AC9-9A0445D113D1}"/>
            </a:ext>
            <a:ext uri="{147F2762-F138-4A5C-976F-8EAC2B608ADB}">
              <a16:predDERef xmlns:a16="http://schemas.microsoft.com/office/drawing/2014/main" pred="{4C21C7C7-4836-4068-837A-38AE64B65E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5372" y="8391525"/>
          <a:ext cx="4774653" cy="236735"/>
        </a:xfrm>
        <a:prstGeom prst="rect">
          <a:avLst/>
        </a:prstGeom>
      </xdr:spPr>
    </xdr:pic>
    <xdr:clientData/>
  </xdr:twoCellAnchor>
  <xdr:twoCellAnchor editAs="oneCell">
    <xdr:from>
      <xdr:col>25</xdr:col>
      <xdr:colOff>216447</xdr:colOff>
      <xdr:row>29</xdr:row>
      <xdr:rowOff>228600</xdr:rowOff>
    </xdr:from>
    <xdr:to>
      <xdr:col>35</xdr:col>
      <xdr:colOff>133350</xdr:colOff>
      <xdr:row>30</xdr:row>
      <xdr:rowOff>84335</xdr:rowOff>
    </xdr:to>
    <xdr:pic>
      <xdr:nvPicPr>
        <xdr:cNvPr id="53" name="Imagen 52" descr="Gráfico de cuaderno de espiral de encabezado de tabla">
          <a:extLst>
            <a:ext uri="{FF2B5EF4-FFF2-40B4-BE49-F238E27FC236}">
              <a16:creationId xmlns:a16="http://schemas.microsoft.com/office/drawing/2014/main" id="{37F13EA3-2C1B-4A66-B49F-CB35D55C803E}"/>
            </a:ext>
            <a:ext uri="{147F2762-F138-4A5C-976F-8EAC2B608ADB}">
              <a16:predDERef xmlns:a16="http://schemas.microsoft.com/office/drawing/2014/main" pred="{E631A2C7-DFFD-485F-9AC9-9A0445D113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36947" y="8391525"/>
          <a:ext cx="4774653" cy="236735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190500</xdr:colOff>
      <xdr:row>29</xdr:row>
      <xdr:rowOff>247650</xdr:rowOff>
    </xdr:from>
    <xdr:to>
      <xdr:col>13</xdr:col>
      <xdr:colOff>0</xdr:colOff>
      <xdr:row>30</xdr:row>
      <xdr:rowOff>104250</xdr:rowOff>
    </xdr:to>
    <xdr:pic>
      <xdr:nvPicPr>
        <xdr:cNvPr id="54" name="Imagen 53" descr="Gráfico de cuaderno de espiral de encabezado de tabla">
          <a:extLst>
            <a:ext uri="{FF2B5EF4-FFF2-40B4-BE49-F238E27FC236}">
              <a16:creationId xmlns:a16="http://schemas.microsoft.com/office/drawing/2014/main" id="{38B7CC08-00D1-4F91-9CEF-B2E19A62F7E4}"/>
            </a:ext>
            <a:ext uri="{147F2762-F138-4A5C-976F-8EAC2B608ADB}">
              <a16:predDERef xmlns:a16="http://schemas.microsoft.com/office/drawing/2014/main" pred="{37F13EA3-2C1B-4A66-B49F-CB35D55C803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4034" b="-4611"/>
        <a:stretch/>
      </xdr:blipFill>
      <xdr:spPr>
        <a:xfrm>
          <a:off x="5495925" y="8410575"/>
          <a:ext cx="295275" cy="237600"/>
        </a:xfrm>
        <a:prstGeom prst="rect">
          <a:avLst/>
        </a:prstGeom>
      </xdr:spPr>
    </xdr:pic>
    <xdr:clientData/>
  </xdr:twoCellAnchor>
  <xdr:twoCellAnchor editAs="oneCell">
    <xdr:from>
      <xdr:col>34</xdr:col>
      <xdr:colOff>400051</xdr:colOff>
      <xdr:row>29</xdr:row>
      <xdr:rowOff>228601</xdr:rowOff>
    </xdr:from>
    <xdr:to>
      <xdr:col>38</xdr:col>
      <xdr:colOff>409575</xdr:colOff>
      <xdr:row>30</xdr:row>
      <xdr:rowOff>85725</xdr:rowOff>
    </xdr:to>
    <xdr:pic>
      <xdr:nvPicPr>
        <xdr:cNvPr id="55" name="Imagen 54" descr="Gráfico de cuaderno de espiral de encabezado de tabla">
          <a:extLst>
            <a:ext uri="{FF2B5EF4-FFF2-40B4-BE49-F238E27FC236}">
              <a16:creationId xmlns:a16="http://schemas.microsoft.com/office/drawing/2014/main" id="{4979FDFC-CD4C-4C33-A26F-7E6AC0776655}"/>
            </a:ext>
            <a:ext uri="{147F2762-F138-4A5C-976F-8EAC2B608ADB}">
              <a16:predDERef xmlns:a16="http://schemas.microsoft.com/office/drawing/2014/main" pred="{38B7CC08-00D1-4F91-9CEF-B2E19A62F7E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1229" b="3436"/>
        <a:stretch/>
      </xdr:blipFill>
      <xdr:spPr>
        <a:xfrm>
          <a:off x="16392526" y="8391526"/>
          <a:ext cx="1952624" cy="238124"/>
        </a:xfrm>
        <a:prstGeom prst="rect">
          <a:avLst/>
        </a:prstGeom>
      </xdr:spPr>
    </xdr:pic>
    <xdr:clientData/>
  </xdr:twoCellAnchor>
  <xdr:twoCellAnchor editAs="oneCell">
    <xdr:from>
      <xdr:col>3</xdr:col>
      <xdr:colOff>172365</xdr:colOff>
      <xdr:row>43</xdr:row>
      <xdr:rowOff>160935</xdr:rowOff>
    </xdr:from>
    <xdr:to>
      <xdr:col>4</xdr:col>
      <xdr:colOff>220980</xdr:colOff>
      <xdr:row>46</xdr:row>
      <xdr:rowOff>51434</xdr:rowOff>
    </xdr:to>
    <xdr:pic>
      <xdr:nvPicPr>
        <xdr:cNvPr id="56" name="Gráfico 55" descr="Público objetivo">
          <a:extLst>
            <a:ext uri="{FF2B5EF4-FFF2-40B4-BE49-F238E27FC236}">
              <a16:creationId xmlns:a16="http://schemas.microsoft.com/office/drawing/2014/main" id="{65337146-E2B8-4A38-8C39-9805A75B3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124865" y="11743335"/>
          <a:ext cx="543915" cy="538199"/>
        </a:xfrm>
        <a:prstGeom prst="rect">
          <a:avLst/>
        </a:prstGeom>
      </xdr:spPr>
    </xdr:pic>
    <xdr:clientData/>
  </xdr:twoCellAnchor>
  <xdr:twoCellAnchor editAs="oneCell">
    <xdr:from>
      <xdr:col>33</xdr:col>
      <xdr:colOff>210465</xdr:colOff>
      <xdr:row>43</xdr:row>
      <xdr:rowOff>103785</xdr:rowOff>
    </xdr:from>
    <xdr:to>
      <xdr:col>34</xdr:col>
      <xdr:colOff>259080</xdr:colOff>
      <xdr:row>45</xdr:row>
      <xdr:rowOff>222884</xdr:rowOff>
    </xdr:to>
    <xdr:pic>
      <xdr:nvPicPr>
        <xdr:cNvPr id="20" name="Gráfico 19" descr="Público objetivo">
          <a:extLst>
            <a:ext uri="{FF2B5EF4-FFF2-40B4-BE49-F238E27FC236}">
              <a16:creationId xmlns:a16="http://schemas.microsoft.com/office/drawing/2014/main" id="{D130B088-BABB-4319-A7F9-6E9E25124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6021965" y="11686185"/>
          <a:ext cx="543915" cy="5381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273808</xdr:colOff>
      <xdr:row>2</xdr:row>
      <xdr:rowOff>164044</xdr:rowOff>
    </xdr:from>
    <xdr:to>
      <xdr:col>1</xdr:col>
      <xdr:colOff>840736</xdr:colOff>
      <xdr:row>5</xdr:row>
      <xdr:rowOff>45172</xdr:rowOff>
    </xdr:to>
    <xdr:pic>
      <xdr:nvPicPr>
        <xdr:cNvPr id="22" name="Gráfico 21" descr="Calculadora">
          <a:extLst>
            <a:ext uri="{FF2B5EF4-FFF2-40B4-BE49-F238E27FC236}">
              <a16:creationId xmlns:a16="http://schemas.microsoft.com/office/drawing/2014/main" id="{86036F8D-FCE8-474F-B0FE-4060C65FF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521458" y="583144"/>
          <a:ext cx="566928" cy="56692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15:D20" totalsRowCount="1" headerRowDxfId="74" dataDxfId="72" totalsRowDxfId="73" dataCellStyle="Normal">
  <autoFilter ref="B15:D19" xr:uid="{ED2EAB33-C1B1-464B-B56D-701A0F0CAA82}">
    <filterColumn colId="0" hiddenButton="1"/>
    <filterColumn colId="1" hiddenButton="1"/>
    <filterColumn colId="2" hiddenButton="1"/>
  </autoFilter>
  <tableColumns count="3">
    <tableColumn id="1" xr3:uid="{00000000-0010-0000-0000-000001000000}" name="Categoría" totalsRowLabel="Total" dataDxfId="80" totalsRowDxfId="79" dataCellStyle="Normal" totalsRowCellStyle="Total: Encabezado"/>
    <tableColumn id="2" xr3:uid="{00000000-0010-0000-0000-000002000000}" name="Estimado" totalsRowFunction="sum" dataDxfId="78" totalsRowDxfId="77" dataCellStyle="Normal" totalsRowCellStyle="Total: Encabezado"/>
    <tableColumn id="3" xr3:uid="{00000000-0010-0000-0000-000003000000}" name="Real" totalsRowFunction="sum" dataDxfId="76" totalsRowDxfId="75" dataCellStyle="Normal" totalsRowCellStyle="Total: Encabezado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B23:D29" totalsRowCount="1" headerRowDxfId="65" dataDxfId="63" totalsRowDxfId="64" headerRowCellStyle="Normal" dataCellStyle="Normal">
  <autoFilter ref="B23:D28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100-000001000000}" name="Categoría" totalsRowLabel="Total" dataDxfId="71" totalsRowDxfId="70" dataCellStyle="Normal" totalsRowCellStyle="Total: Encabezado"/>
    <tableColumn id="2" xr3:uid="{00000000-0010-0000-0100-000002000000}" name="Estimado" totalsRowFunction="sum" dataDxfId="69" totalsRowDxfId="68" dataCellStyle="Normal" totalsRowCellStyle="Total: Encabezado"/>
    <tableColumn id="3" xr3:uid="{00000000-0010-0000-0100-000003000000}" name="Real" totalsRowFunction="sum" dataDxfId="67" totalsRowDxfId="66" dataCellStyle="Normal" totalsRowCellStyle="Total: Encabezado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3" displayName="Tabla3" ref="B32:D36" totalsRowCount="1" headerRowDxfId="59" dataDxfId="57" totalsRowDxfId="58" headerRowCellStyle="Normal" dataCellStyle="Normal">
  <autoFilter ref="B32:D35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200-000001000000}" name="Categoría" totalsRowLabel="Total" dataDxfId="62" totalsRowDxfId="23" dataCellStyle="Normal"/>
    <tableColumn id="2" xr3:uid="{00000000-0010-0000-0200-000002000000}" name="Estimado" totalsRowFunction="sum" dataDxfId="61" totalsRowDxfId="22" dataCellStyle="Normal"/>
    <tableColumn id="3" xr3:uid="{00000000-0010-0000-0200-000003000000}" name="Real" totalsRowFunction="sum" dataDxfId="60" totalsRowDxfId="21" dataCellStyle="Normal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4" displayName="Tabla4" ref="B39:D44" totalsRowCount="1" headerRowDxfId="53" dataDxfId="51" totalsRowDxfId="52" headerRowCellStyle="Normal" dataCellStyle="Normal">
  <autoFilter ref="B39:D43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300-000001000000}" name="Categoría" totalsRowLabel="Total" dataDxfId="56" totalsRowDxfId="20" dataCellStyle="Normal"/>
    <tableColumn id="2" xr3:uid="{00000000-0010-0000-0300-000002000000}" name="Estimado" totalsRowFunction="sum" dataDxfId="55" totalsRowDxfId="19" dataCellStyle="Normal"/>
    <tableColumn id="3" xr3:uid="{00000000-0010-0000-0300-000003000000}" name="Real" totalsRowFunction="sum" dataDxfId="54" totalsRowDxfId="18" dataCellStyle="Normal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5" displayName="Tabla5" ref="F15:H20" totalsRowCount="1" headerRowDxfId="44" dataDxfId="42" totalsRowDxfId="43" headerRowCellStyle="Normal" dataCellStyle="Normal">
  <autoFilter ref="F15:H19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400-000001000000}" name="Categoría" totalsRowLabel="Total" dataDxfId="50" totalsRowDxfId="49" dataCellStyle="Normal"/>
    <tableColumn id="2" xr3:uid="{00000000-0010-0000-0400-000002000000}" name="Estimado" totalsRowFunction="sum" dataDxfId="48" totalsRowDxfId="47" dataCellStyle="Normal"/>
    <tableColumn id="3" xr3:uid="{00000000-0010-0000-0400-000003000000}" name="Real" totalsRowFunction="sum" dataDxfId="46" totalsRowDxfId="45" dataCellStyle="Normal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a6" displayName="Tabla6" ref="F23:H29" totalsRowCount="1" headerRowDxfId="35" dataDxfId="33" totalsRowDxfId="34" headerRowCellStyle="Normal" dataCellStyle="Normal">
  <autoFilter ref="F23:H28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500-000001000000}" name="Categoría" totalsRowLabel="Total" dataDxfId="41" totalsRowDxfId="40" dataCellStyle="Normal"/>
    <tableColumn id="2" xr3:uid="{00000000-0010-0000-0500-000002000000}" name="Estimado" totalsRowFunction="sum" dataDxfId="39" totalsRowDxfId="38" dataCellStyle="Normal"/>
    <tableColumn id="3" xr3:uid="{00000000-0010-0000-0500-000003000000}" name="Real" totalsRowFunction="sum" dataDxfId="37" totalsRowDxfId="36" dataCellStyle="Normal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a7" displayName="Tabla7" ref="F32:H35" totalsRowCount="1" headerRowDxfId="29" dataDxfId="27" totalsRowDxfId="28" headerRowCellStyle="Normal" dataCellStyle="Normal">
  <autoFilter ref="F32:H34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600-000001000000}" name="Categoría" totalsRowLabel="Total" dataDxfId="32" totalsRowDxfId="26" dataCellStyle="Normal"/>
    <tableColumn id="2" xr3:uid="{00000000-0010-0000-0600-000002000000}" name="Estimado" totalsRowFunction="sum" dataDxfId="31" totalsRowDxfId="25" dataCellStyle="Normal"/>
    <tableColumn id="3" xr3:uid="{00000000-0010-0000-0600-000003000000}" name="Real" totalsRowFunction="sum" dataDxfId="30" totalsRowDxfId="24" dataCellStyle="Normal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EventPlanner">
      <a:majorFont>
        <a:latin typeface="Rockwell Nov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01213-3ABE-45DB-B02B-CF94ED59FAD1}">
  <dimension ref="A1:AF40"/>
  <sheetViews>
    <sheetView tabSelected="1" zoomScale="80" zoomScaleNormal="75" workbookViewId="0">
      <selection activeCell="Z30" sqref="Z30"/>
    </sheetView>
  </sheetViews>
  <sheetFormatPr baseColWidth="10" defaultColWidth="9" defaultRowHeight="18" customHeight="1"/>
  <cols>
    <col min="1" max="1" width="3.25" style="3" customWidth="1"/>
    <col min="2" max="2" width="8.5" style="161" customWidth="1"/>
    <col min="3" max="3" width="40.625" style="23" customWidth="1"/>
    <col min="4" max="15" width="40.625" style="3" customWidth="1"/>
    <col min="16" max="16" width="26" style="3" customWidth="1"/>
    <col min="17" max="17" width="38" style="3" customWidth="1"/>
    <col min="18" max="18" width="1.25" style="3" customWidth="1"/>
    <col min="19" max="19" width="15.625" style="3" customWidth="1"/>
    <col min="20" max="30" width="15.625" style="10" customWidth="1"/>
    <col min="31" max="16384" width="9" style="10"/>
  </cols>
  <sheetData>
    <row r="1" spans="2:30" ht="15" customHeight="1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1"/>
    </row>
    <row r="2" spans="2:30" ht="18" customHeight="1">
      <c r="B2" s="59"/>
      <c r="C2" s="59"/>
      <c r="D2" s="59"/>
      <c r="E2" s="45" t="s">
        <v>59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</row>
    <row r="3" spans="2:30" ht="18" customHeight="1">
      <c r="B3" s="59"/>
      <c r="C3" s="59"/>
      <c r="D3" s="59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</row>
    <row r="4" spans="2:30" ht="18" customHeight="1">
      <c r="B4" s="59"/>
      <c r="C4" s="59"/>
      <c r="D4" s="59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</row>
    <row r="5" spans="2:30" ht="18" customHeight="1">
      <c r="B5" s="59"/>
      <c r="C5" s="59"/>
      <c r="D5" s="59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2:30" ht="33" customHeight="1">
      <c r="B6" s="59"/>
      <c r="C6" s="59"/>
      <c r="D6" s="59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</row>
    <row r="7" spans="2:30" ht="12" customHeight="1">
      <c r="B7" s="155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</row>
    <row r="8" spans="2:30" ht="20.45" customHeight="1">
      <c r="B8" s="156"/>
      <c r="C8" s="4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30" ht="18" customHeight="1">
      <c r="B9" s="157"/>
      <c r="C9" s="6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2:30" s="33" customFormat="1" ht="24" customHeight="1">
      <c r="B10" s="158"/>
      <c r="C10" s="42" t="s">
        <v>60</v>
      </c>
      <c r="D10" s="142"/>
      <c r="E10" s="143"/>
      <c r="F10" s="143"/>
      <c r="G10" s="144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2:30" s="33" customFormat="1" ht="24" customHeight="1">
      <c r="B11" s="158"/>
      <c r="C11" s="42" t="s">
        <v>63</v>
      </c>
      <c r="D11" s="142"/>
      <c r="E11" s="143"/>
      <c r="F11" s="143"/>
      <c r="G11" s="144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2:30" s="33" customFormat="1" ht="24" customHeight="1">
      <c r="B12" s="158"/>
      <c r="C12" s="42" t="s">
        <v>62</v>
      </c>
      <c r="D12" s="142"/>
      <c r="E12" s="143"/>
      <c r="F12" s="143"/>
      <c r="G12" s="144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2:30" s="33" customFormat="1" ht="24" customHeight="1">
      <c r="B13" s="158"/>
      <c r="C13" s="42" t="s">
        <v>96</v>
      </c>
      <c r="D13" s="142"/>
      <c r="E13" s="143"/>
      <c r="F13" s="143"/>
      <c r="G13" s="144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2:30" s="33" customFormat="1" ht="24" customHeight="1">
      <c r="B14" s="158"/>
      <c r="C14" s="42" t="s">
        <v>61</v>
      </c>
      <c r="D14" s="142"/>
      <c r="E14" s="143"/>
      <c r="F14" s="143"/>
      <c r="G14" s="144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2:30" s="3" customFormat="1" ht="20.100000000000001" customHeight="1">
      <c r="B15" s="157"/>
      <c r="C15" s="7"/>
      <c r="D15" s="7"/>
      <c r="E15" s="7"/>
      <c r="F15" s="7"/>
      <c r="G15" s="7"/>
      <c r="H15" s="7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2:30" s="3" customFormat="1" ht="34.15" customHeight="1">
      <c r="B16" s="156"/>
      <c r="C16" s="4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32" s="27" customFormat="1" ht="39.950000000000003" customHeight="1" thickBot="1">
      <c r="B17" s="159"/>
      <c r="C17" s="25"/>
      <c r="D17" s="28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163"/>
      <c r="AF17" s="163"/>
    </row>
    <row r="18" spans="1:32" s="27" customFormat="1" ht="39.950000000000003" hidden="1" customHeight="1" thickBot="1">
      <c r="B18" s="159"/>
      <c r="C18" s="25"/>
      <c r="D18" s="35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163"/>
      <c r="AF18" s="163"/>
    </row>
    <row r="19" spans="1:32" s="152" customFormat="1" ht="80.25" customHeight="1">
      <c r="A19" s="150"/>
      <c r="B19" s="151" t="s">
        <v>70</v>
      </c>
      <c r="C19" s="151" t="s">
        <v>64</v>
      </c>
      <c r="D19" s="151" t="s">
        <v>65</v>
      </c>
      <c r="E19" s="151" t="s">
        <v>66</v>
      </c>
      <c r="F19" s="151" t="s">
        <v>67</v>
      </c>
      <c r="G19" s="151" t="s">
        <v>68</v>
      </c>
      <c r="H19" s="151" t="s">
        <v>77</v>
      </c>
      <c r="I19" s="151" t="s">
        <v>75</v>
      </c>
      <c r="J19" s="151" t="s">
        <v>76</v>
      </c>
      <c r="K19" s="151" t="s">
        <v>97</v>
      </c>
      <c r="L19" s="151" t="s">
        <v>78</v>
      </c>
      <c r="M19" s="151" t="s">
        <v>79</v>
      </c>
      <c r="N19" s="151" t="s">
        <v>73</v>
      </c>
      <c r="O19" s="151" t="s">
        <v>69</v>
      </c>
      <c r="P19" s="151" t="s">
        <v>74</v>
      </c>
      <c r="Q19" s="151" t="s">
        <v>72</v>
      </c>
      <c r="R19" s="162"/>
      <c r="S19" s="151" t="s">
        <v>88</v>
      </c>
      <c r="T19" s="151" t="s">
        <v>89</v>
      </c>
      <c r="U19" s="151" t="s">
        <v>90</v>
      </c>
      <c r="V19" s="151" t="s">
        <v>91</v>
      </c>
      <c r="W19" s="151" t="s">
        <v>92</v>
      </c>
      <c r="X19" s="151" t="s">
        <v>93</v>
      </c>
      <c r="Y19" s="151" t="s">
        <v>94</v>
      </c>
      <c r="Z19" s="151" t="s">
        <v>95</v>
      </c>
      <c r="AA19" s="151" t="s">
        <v>84</v>
      </c>
      <c r="AB19" s="151" t="s">
        <v>85</v>
      </c>
      <c r="AC19" s="151" t="s">
        <v>86</v>
      </c>
      <c r="AD19" s="151" t="s">
        <v>87</v>
      </c>
      <c r="AE19" s="164"/>
      <c r="AF19" s="164"/>
    </row>
    <row r="20" spans="1:32" s="149" customFormat="1" ht="69.95" customHeight="1">
      <c r="A20" s="148"/>
      <c r="B20" s="160">
        <v>1</v>
      </c>
      <c r="C20" s="153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67">
        <v>43101</v>
      </c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65"/>
      <c r="AF20" s="165"/>
    </row>
    <row r="21" spans="1:32" s="149" customFormat="1" ht="69.95" customHeight="1">
      <c r="A21" s="148"/>
      <c r="B21" s="160">
        <v>2</v>
      </c>
      <c r="C21" s="153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67">
        <v>42036</v>
      </c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65"/>
      <c r="AF21" s="165"/>
    </row>
    <row r="22" spans="1:32" s="149" customFormat="1" ht="69.95" customHeight="1">
      <c r="A22" s="148"/>
      <c r="B22" s="160">
        <v>3</v>
      </c>
      <c r="C22" s="153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67">
        <v>41699</v>
      </c>
      <c r="V22" s="154"/>
      <c r="W22" s="154"/>
      <c r="X22" s="154"/>
      <c r="Y22" s="154"/>
      <c r="Z22" s="154"/>
      <c r="AA22" s="154"/>
      <c r="AB22" s="154"/>
      <c r="AC22" s="154"/>
      <c r="AD22" s="154"/>
      <c r="AE22" s="165"/>
      <c r="AF22" s="165"/>
    </row>
    <row r="23" spans="1:32" s="149" customFormat="1" ht="69.95" customHeight="1">
      <c r="A23" s="148"/>
      <c r="B23" s="160">
        <v>4</v>
      </c>
      <c r="C23" s="153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67">
        <v>43191</v>
      </c>
      <c r="W23" s="167">
        <v>42491</v>
      </c>
      <c r="X23" s="167">
        <v>42156</v>
      </c>
      <c r="Y23" s="154"/>
      <c r="Z23" s="154"/>
      <c r="AA23" s="154"/>
      <c r="AB23" s="154"/>
      <c r="AC23" s="154"/>
      <c r="AD23" s="154"/>
      <c r="AE23" s="165"/>
      <c r="AF23" s="165"/>
    </row>
    <row r="24" spans="1:32" s="149" customFormat="1" ht="69.95" customHeight="1">
      <c r="A24" s="148"/>
      <c r="B24" s="160">
        <v>5</v>
      </c>
      <c r="C24" s="153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67">
        <v>43221</v>
      </c>
      <c r="X24" s="154"/>
      <c r="Y24" s="154"/>
      <c r="Z24" s="154"/>
      <c r="AA24" s="154"/>
      <c r="AB24" s="154"/>
      <c r="AC24" s="154"/>
      <c r="AD24" s="154"/>
      <c r="AE24" s="165"/>
      <c r="AF24" s="165"/>
    </row>
    <row r="25" spans="1:32" s="149" customFormat="1" ht="69.95" customHeight="1">
      <c r="A25" s="148"/>
      <c r="B25" s="160">
        <v>6</v>
      </c>
      <c r="C25" s="153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67">
        <v>42156</v>
      </c>
      <c r="Y25" s="154"/>
      <c r="Z25" s="154"/>
      <c r="AA25" s="167">
        <v>43344</v>
      </c>
      <c r="AB25" s="154"/>
      <c r="AC25" s="154"/>
      <c r="AD25" s="154"/>
      <c r="AE25" s="165"/>
      <c r="AF25" s="165"/>
    </row>
    <row r="26" spans="1:32" s="149" customFormat="1" ht="69.95" customHeight="1">
      <c r="A26" s="148"/>
      <c r="B26" s="160">
        <v>7</v>
      </c>
      <c r="C26" s="153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67">
        <v>42186</v>
      </c>
      <c r="Z26" s="154"/>
      <c r="AA26" s="154"/>
      <c r="AB26" s="154"/>
      <c r="AC26" s="154"/>
      <c r="AD26" s="154"/>
      <c r="AE26" s="165"/>
      <c r="AF26" s="165"/>
    </row>
    <row r="27" spans="1:32" s="149" customFormat="1" ht="69.95" customHeight="1">
      <c r="A27" s="148"/>
      <c r="B27" s="160">
        <v>8</v>
      </c>
      <c r="C27" s="153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67">
        <v>42948</v>
      </c>
      <c r="AA27" s="154"/>
      <c r="AB27" s="154"/>
      <c r="AC27" s="154"/>
      <c r="AD27" s="154"/>
      <c r="AE27" s="165"/>
      <c r="AF27" s="165"/>
    </row>
    <row r="28" spans="1:32" s="149" customFormat="1" ht="69.95" customHeight="1">
      <c r="A28" s="148"/>
      <c r="B28" s="160">
        <v>9</v>
      </c>
      <c r="C28" s="153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67">
        <v>37865</v>
      </c>
      <c r="AB28" s="154"/>
      <c r="AC28" s="154"/>
      <c r="AD28" s="154"/>
      <c r="AE28" s="165"/>
      <c r="AF28" s="165"/>
    </row>
    <row r="29" spans="1:32" s="149" customFormat="1" ht="69.95" customHeight="1">
      <c r="A29" s="148"/>
      <c r="B29" s="160">
        <v>10</v>
      </c>
      <c r="C29" s="153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67">
        <v>45931</v>
      </c>
      <c r="AC29" s="154"/>
      <c r="AD29" s="154"/>
      <c r="AE29" s="165"/>
      <c r="AF29" s="165"/>
    </row>
    <row r="30" spans="1:32" s="149" customFormat="1" ht="69.95" customHeight="1">
      <c r="A30" s="148"/>
      <c r="B30" s="160">
        <v>11</v>
      </c>
      <c r="C30" s="153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67">
        <v>43770</v>
      </c>
      <c r="AD30" s="167">
        <v>43435</v>
      </c>
      <c r="AE30" s="165"/>
      <c r="AF30" s="165"/>
    </row>
    <row r="31" spans="1:32" s="149" customFormat="1" ht="69.95" customHeight="1">
      <c r="A31" s="148"/>
      <c r="B31" s="160">
        <v>12</v>
      </c>
      <c r="C31" s="153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65"/>
      <c r="AF31" s="165"/>
    </row>
    <row r="32" spans="1:32" s="149" customFormat="1" ht="69.95" customHeight="1">
      <c r="A32" s="148"/>
      <c r="B32" s="160">
        <v>13</v>
      </c>
      <c r="C32" s="153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65"/>
      <c r="AF32" s="165"/>
    </row>
    <row r="33" spans="1:32" s="149" customFormat="1" ht="69.95" customHeight="1">
      <c r="A33" s="148"/>
      <c r="B33" s="160">
        <v>14</v>
      </c>
      <c r="C33" s="153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65"/>
      <c r="AF33" s="165"/>
    </row>
    <row r="34" spans="1:32" s="149" customFormat="1" ht="69.95" customHeight="1">
      <c r="A34" s="148"/>
      <c r="B34" s="160">
        <v>15</v>
      </c>
      <c r="C34" s="153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65"/>
      <c r="AF34" s="165"/>
    </row>
    <row r="35" spans="1:32" s="149" customFormat="1" ht="69.95" customHeight="1">
      <c r="A35" s="148"/>
      <c r="B35" s="160">
        <v>16</v>
      </c>
      <c r="C35" s="153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65"/>
      <c r="AF35" s="165"/>
    </row>
    <row r="36" spans="1:32" s="149" customFormat="1" ht="69.95" customHeight="1">
      <c r="A36" s="148"/>
      <c r="B36" s="160">
        <v>17</v>
      </c>
      <c r="C36" s="153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65"/>
      <c r="AF36" s="165"/>
    </row>
    <row r="37" spans="1:32" s="149" customFormat="1" ht="69.95" customHeight="1">
      <c r="A37" s="148"/>
      <c r="B37" s="160">
        <v>18</v>
      </c>
      <c r="C37" s="153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65"/>
      <c r="AF37" s="165"/>
    </row>
    <row r="38" spans="1:32" s="149" customFormat="1" ht="69.95" customHeight="1">
      <c r="A38" s="148"/>
      <c r="B38" s="160">
        <v>19</v>
      </c>
      <c r="C38" s="153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65"/>
      <c r="AF38" s="165"/>
    </row>
    <row r="39" spans="1:32" s="149" customFormat="1" ht="69.95" customHeight="1">
      <c r="A39" s="148"/>
      <c r="B39" s="160">
        <v>20</v>
      </c>
      <c r="C39" s="153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65"/>
      <c r="AF39" s="165"/>
    </row>
    <row r="40" spans="1:32" ht="18" customHeight="1">
      <c r="AE40" s="166"/>
      <c r="AF40" s="166"/>
    </row>
  </sheetData>
  <autoFilter ref="B19:AD19" xr:uid="{83D01213-3ABE-45DB-B02B-CF94ED59FAD1}"/>
  <mergeCells count="8">
    <mergeCell ref="D10:G10"/>
    <mergeCell ref="D11:G11"/>
    <mergeCell ref="D12:G12"/>
    <mergeCell ref="D13:G13"/>
    <mergeCell ref="D14:G14"/>
    <mergeCell ref="B1:Q1"/>
    <mergeCell ref="B2:D6"/>
    <mergeCell ref="E2:Q6"/>
  </mergeCells>
  <dataValidations xWindow="718" yWindow="429" count="1">
    <dataValidation allowBlank="1" showInputMessage="1" showErrorMessage="1" promptTitle="Planificador de eventos" prompt="Use esta plantilla para realizar un seguimiento del presupuesto, los contactos clave, los detalles de la ubicación_x000a_ y mucho más." sqref="A1" xr:uid="{5996C271-816F-4396-88D8-29990DC9DD40}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544CA-36F0-4B18-B5CB-7D229150FC49}">
  <dimension ref="A1:AO60"/>
  <sheetViews>
    <sheetView showGridLines="0" topLeftCell="A13" zoomScale="50" zoomScaleNormal="50" workbookViewId="0">
      <selection activeCell="P37" sqref="P37:U37"/>
    </sheetView>
  </sheetViews>
  <sheetFormatPr baseColWidth="10" defaultColWidth="9" defaultRowHeight="18" customHeight="1"/>
  <cols>
    <col min="1" max="1" width="3.25" style="3" customWidth="1"/>
    <col min="2" max="2" width="2.625" style="3" customWidth="1"/>
    <col min="3" max="3" width="6.375" style="23" customWidth="1"/>
    <col min="4" max="39" width="6.375" style="3" customWidth="1"/>
    <col min="40" max="40" width="2.625" style="3" customWidth="1"/>
    <col min="41" max="41" width="7.625" style="3" customWidth="1"/>
    <col min="42" max="16384" width="9" style="10"/>
  </cols>
  <sheetData>
    <row r="1" spans="2:40" ht="15" customHeight="1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</row>
    <row r="2" spans="2:40" ht="18" customHeight="1">
      <c r="B2" s="59"/>
      <c r="C2" s="59"/>
      <c r="D2" s="59"/>
      <c r="E2" s="45" t="s">
        <v>11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38"/>
      <c r="AF2" s="38"/>
      <c r="AG2" s="38"/>
      <c r="AH2" s="38"/>
      <c r="AI2" s="38"/>
      <c r="AJ2" s="38"/>
      <c r="AK2" s="38"/>
      <c r="AL2" s="38"/>
      <c r="AM2" s="38"/>
      <c r="AN2" s="38"/>
    </row>
    <row r="3" spans="2:40" ht="18" customHeight="1">
      <c r="B3" s="59"/>
      <c r="C3" s="59"/>
      <c r="D3" s="59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38"/>
      <c r="AF3" s="38"/>
      <c r="AG3" s="38"/>
      <c r="AH3" s="38"/>
      <c r="AI3" s="38"/>
      <c r="AJ3" s="38"/>
      <c r="AK3" s="38"/>
      <c r="AL3" s="38"/>
      <c r="AM3" s="38"/>
      <c r="AN3" s="38"/>
    </row>
    <row r="4" spans="2:40" ht="18" customHeight="1">
      <c r="B4" s="59"/>
      <c r="C4" s="59"/>
      <c r="D4" s="59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38"/>
      <c r="AF4" s="38"/>
      <c r="AG4" s="38"/>
      <c r="AH4" s="38"/>
      <c r="AI4" s="38"/>
      <c r="AJ4" s="38"/>
      <c r="AK4" s="38"/>
      <c r="AL4" s="38"/>
      <c r="AM4" s="38"/>
      <c r="AN4" s="38"/>
    </row>
    <row r="5" spans="2:40" ht="18" customHeight="1">
      <c r="B5" s="59"/>
      <c r="C5" s="59"/>
      <c r="D5" s="59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38"/>
      <c r="AF5" s="38"/>
      <c r="AG5" s="38"/>
      <c r="AH5" s="38"/>
      <c r="AI5" s="38"/>
      <c r="AJ5" s="38"/>
      <c r="AK5" s="38"/>
      <c r="AL5" s="38"/>
      <c r="AM5" s="38"/>
      <c r="AN5" s="38"/>
    </row>
    <row r="6" spans="2:40" ht="33" customHeight="1">
      <c r="B6" s="59"/>
      <c r="C6" s="59"/>
      <c r="D6" s="59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38"/>
      <c r="AF6" s="38"/>
      <c r="AG6" s="38"/>
      <c r="AH6" s="38"/>
      <c r="AI6" s="38"/>
      <c r="AJ6" s="38"/>
      <c r="AK6" s="38"/>
      <c r="AL6" s="38"/>
      <c r="AM6" s="38"/>
      <c r="AN6" s="38"/>
    </row>
    <row r="7" spans="2:40" ht="12" customHeight="1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108"/>
      <c r="AF7" s="108"/>
      <c r="AG7" s="108"/>
      <c r="AH7" s="108"/>
      <c r="AI7" s="108"/>
      <c r="AJ7" s="108"/>
      <c r="AK7" s="108"/>
      <c r="AL7" s="108"/>
      <c r="AM7" s="108"/>
      <c r="AN7" s="108"/>
    </row>
    <row r="8" spans="2:40" ht="20.45" customHeight="1">
      <c r="B8" s="2"/>
      <c r="C8" s="4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2:40" ht="18" customHeight="1">
      <c r="B9" s="5"/>
      <c r="C9" s="6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2:40" s="33" customFormat="1" ht="24" customHeight="1">
      <c r="B10" s="34"/>
      <c r="C10" s="49" t="s">
        <v>0</v>
      </c>
      <c r="D10" s="49"/>
      <c r="E10" s="49"/>
      <c r="F10" s="49"/>
      <c r="G10" s="49"/>
      <c r="H10" s="49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34"/>
    </row>
    <row r="11" spans="2:40" s="33" customFormat="1" ht="24" customHeight="1">
      <c r="B11" s="34"/>
      <c r="C11" s="49" t="s">
        <v>80</v>
      </c>
      <c r="D11" s="49"/>
      <c r="E11" s="49"/>
      <c r="F11" s="49"/>
      <c r="G11" s="49"/>
      <c r="H11" s="49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34"/>
    </row>
    <row r="12" spans="2:40" s="33" customFormat="1" ht="24" customHeight="1">
      <c r="B12" s="34"/>
      <c r="C12" s="49" t="s">
        <v>81</v>
      </c>
      <c r="D12" s="49"/>
      <c r="E12" s="49"/>
      <c r="F12" s="49"/>
      <c r="G12" s="49"/>
      <c r="H12" s="49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34"/>
    </row>
    <row r="13" spans="2:40" s="33" customFormat="1" ht="24" customHeight="1">
      <c r="B13" s="34"/>
      <c r="C13" s="49" t="s">
        <v>1</v>
      </c>
      <c r="D13" s="49"/>
      <c r="E13" s="49"/>
      <c r="F13" s="49"/>
      <c r="G13" s="49"/>
      <c r="H13" s="49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49" t="s">
        <v>19</v>
      </c>
      <c r="X13" s="54"/>
      <c r="Y13" s="54"/>
      <c r="Z13" s="54"/>
      <c r="AA13" s="54"/>
      <c r="AB13" s="54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34"/>
    </row>
    <row r="14" spans="2:40" s="33" customFormat="1" ht="24" customHeight="1">
      <c r="B14" s="34"/>
      <c r="C14" s="49" t="s">
        <v>2</v>
      </c>
      <c r="D14" s="49"/>
      <c r="E14" s="49"/>
      <c r="F14" s="49"/>
      <c r="G14" s="49"/>
      <c r="H14" s="49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34"/>
    </row>
    <row r="15" spans="2:40" s="3" customFormat="1" ht="20.100000000000001" customHeight="1">
      <c r="B15" s="5"/>
      <c r="C15" s="7"/>
      <c r="D15" s="7"/>
      <c r="E15" s="7"/>
      <c r="F15" s="7"/>
      <c r="G15" s="7"/>
      <c r="H15" s="7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7"/>
      <c r="X15" s="7"/>
      <c r="Y15" s="7"/>
      <c r="Z15" s="7"/>
      <c r="AA15" s="7"/>
      <c r="AB15" s="7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5"/>
    </row>
    <row r="16" spans="2:40" s="3" customFormat="1" ht="34.15" customHeight="1">
      <c r="B16" s="2"/>
      <c r="C16" s="4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2:40" s="27" customFormat="1" ht="39.950000000000003" customHeight="1" thickBot="1">
      <c r="B17" s="24"/>
      <c r="C17" s="25"/>
      <c r="D17" s="28" t="s">
        <v>9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</row>
    <row r="18" spans="2:40" s="27" customFormat="1" ht="39.950000000000003" hidden="1" customHeight="1" thickBot="1">
      <c r="B18" s="24"/>
      <c r="C18" s="25"/>
      <c r="D18" s="35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</row>
    <row r="19" spans="2:40" s="32" customFormat="1" ht="30" customHeight="1" thickBot="1">
      <c r="B19" s="30"/>
      <c r="C19" s="58" t="s">
        <v>3</v>
      </c>
      <c r="D19" s="56"/>
      <c r="E19" s="56"/>
      <c r="F19" s="56"/>
      <c r="G19" s="56"/>
      <c r="H19" s="56"/>
      <c r="I19" s="55" t="s">
        <v>13</v>
      </c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5" t="s">
        <v>71</v>
      </c>
      <c r="AD19" s="56"/>
      <c r="AE19" s="56"/>
      <c r="AF19" s="56"/>
      <c r="AG19" s="56"/>
      <c r="AH19" s="56"/>
      <c r="AI19" s="56"/>
      <c r="AJ19" s="56"/>
      <c r="AK19" s="56"/>
      <c r="AL19" s="56"/>
      <c r="AM19" s="57"/>
      <c r="AN19" s="30"/>
    </row>
    <row r="20" spans="2:40" s="2" customFormat="1" ht="24" customHeight="1">
      <c r="B20" s="5"/>
      <c r="C20" s="74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2"/>
      <c r="AN20" s="5"/>
    </row>
    <row r="21" spans="2:40" s="2" customFormat="1" ht="24" customHeight="1">
      <c r="B21" s="5"/>
      <c r="C21" s="53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7"/>
      <c r="AN21" s="5"/>
    </row>
    <row r="22" spans="2:40" s="2" customFormat="1" ht="24" customHeight="1">
      <c r="B22" s="5"/>
      <c r="C22" s="53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7"/>
      <c r="AN22" s="5"/>
    </row>
    <row r="23" spans="2:40" s="2" customFormat="1" ht="24" customHeight="1">
      <c r="B23" s="5"/>
      <c r="C23" s="53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7"/>
      <c r="AN23" s="5"/>
    </row>
    <row r="24" spans="2:40" s="2" customFormat="1" ht="24" customHeight="1">
      <c r="B24" s="5"/>
      <c r="C24" s="53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7"/>
      <c r="AN24" s="5"/>
    </row>
    <row r="25" spans="2:40" s="2" customFormat="1" ht="24" customHeight="1">
      <c r="B25" s="5"/>
      <c r="C25" s="53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7"/>
      <c r="AN25" s="5"/>
    </row>
    <row r="26" spans="2:40" s="2" customFormat="1" ht="24" customHeight="1" thickBot="1">
      <c r="B26" s="5"/>
      <c r="C26" s="73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7"/>
      <c r="AN26" s="5"/>
    </row>
    <row r="27" spans="2:40" s="2" customFormat="1" ht="21.95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2:40" s="29" customFormat="1" ht="39.950000000000003" customHeight="1" thickBot="1">
      <c r="B28" s="26"/>
      <c r="C28" s="28"/>
      <c r="D28" s="28" t="s">
        <v>10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8" t="s">
        <v>15</v>
      </c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</row>
    <row r="29" spans="2:40" s="29" customFormat="1" ht="39.950000000000003" hidden="1" customHeight="1" thickBot="1">
      <c r="B29" s="26"/>
      <c r="C29" s="28"/>
      <c r="D29" s="35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35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</row>
    <row r="30" spans="2:40" ht="30" customHeight="1" thickBot="1">
      <c r="B30" s="5"/>
      <c r="C30" s="79" t="s">
        <v>4</v>
      </c>
      <c r="D30" s="80"/>
      <c r="E30" s="80"/>
      <c r="F30" s="80"/>
      <c r="G30" s="80"/>
      <c r="H30" s="80"/>
      <c r="I30" s="80"/>
      <c r="J30" s="80"/>
      <c r="K30" s="80"/>
      <c r="L30" s="80"/>
      <c r="M30" s="81"/>
      <c r="N30" s="5"/>
      <c r="O30" s="5"/>
      <c r="P30" s="82" t="s">
        <v>42</v>
      </c>
      <c r="Q30" s="70"/>
      <c r="R30" s="70"/>
      <c r="S30" s="70"/>
      <c r="T30" s="70"/>
      <c r="U30" s="70"/>
      <c r="V30" s="70" t="s">
        <v>17</v>
      </c>
      <c r="W30" s="70"/>
      <c r="X30" s="70"/>
      <c r="Y30" s="70"/>
      <c r="Z30" s="70" t="s">
        <v>20</v>
      </c>
      <c r="AA30" s="70"/>
      <c r="AB30" s="70"/>
      <c r="AC30" s="70"/>
      <c r="AD30" s="70"/>
      <c r="AE30" s="70"/>
      <c r="AF30" s="70"/>
      <c r="AG30" s="70"/>
      <c r="AH30" s="71" t="s">
        <v>43</v>
      </c>
      <c r="AI30" s="71"/>
      <c r="AJ30" s="71"/>
      <c r="AK30" s="71"/>
      <c r="AL30" s="71"/>
      <c r="AM30" s="72"/>
      <c r="AN30" s="5"/>
    </row>
    <row r="31" spans="2:40" s="3" customFormat="1" ht="20.100000000000001" customHeight="1">
      <c r="B31" s="5"/>
      <c r="C31" s="13" t="s">
        <v>5</v>
      </c>
      <c r="D31" s="75" t="s">
        <v>35</v>
      </c>
      <c r="E31" s="75"/>
      <c r="F31" s="75"/>
      <c r="G31" s="75"/>
      <c r="H31" s="75"/>
      <c r="I31" s="75"/>
      <c r="J31" s="75"/>
      <c r="K31" s="75"/>
      <c r="L31" s="75"/>
      <c r="M31" s="76"/>
      <c r="N31" s="11"/>
      <c r="O31" s="12"/>
      <c r="P31" s="77" t="s">
        <v>44</v>
      </c>
      <c r="Q31" s="78"/>
      <c r="R31" s="78"/>
      <c r="S31" s="78"/>
      <c r="T31" s="78"/>
      <c r="U31" s="78"/>
      <c r="V31" s="78" t="s">
        <v>50</v>
      </c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68"/>
      <c r="AI31" s="68"/>
      <c r="AJ31" s="68"/>
      <c r="AK31" s="68"/>
      <c r="AL31" s="68"/>
      <c r="AM31" s="69"/>
      <c r="AN31" s="5"/>
    </row>
    <row r="32" spans="2:40" ht="18" customHeight="1">
      <c r="B32" s="5"/>
      <c r="C32" s="16" t="s">
        <v>6</v>
      </c>
      <c r="D32" s="60" t="s">
        <v>37</v>
      </c>
      <c r="E32" s="60"/>
      <c r="F32" s="60"/>
      <c r="G32" s="60"/>
      <c r="H32" s="60"/>
      <c r="I32" s="60"/>
      <c r="J32" s="60"/>
      <c r="K32" s="60"/>
      <c r="L32" s="60"/>
      <c r="M32" s="61"/>
      <c r="N32" s="14"/>
      <c r="O32" s="15"/>
      <c r="P32" s="62" t="s">
        <v>45</v>
      </c>
      <c r="Q32" s="63"/>
      <c r="R32" s="63"/>
      <c r="S32" s="63"/>
      <c r="T32" s="63"/>
      <c r="U32" s="63"/>
      <c r="V32" s="63" t="s">
        <v>50</v>
      </c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4"/>
      <c r="AI32" s="64"/>
      <c r="AJ32" s="64"/>
      <c r="AK32" s="64"/>
      <c r="AL32" s="64"/>
      <c r="AM32" s="65"/>
      <c r="AN32" s="5"/>
    </row>
    <row r="33" spans="2:40" ht="18" customHeight="1">
      <c r="B33" s="5"/>
      <c r="C33" s="16" t="s">
        <v>7</v>
      </c>
      <c r="D33" s="60" t="s">
        <v>39</v>
      </c>
      <c r="E33" s="60"/>
      <c r="F33" s="60"/>
      <c r="G33" s="60"/>
      <c r="H33" s="60"/>
      <c r="I33" s="60"/>
      <c r="J33" s="60"/>
      <c r="K33" s="60"/>
      <c r="L33" s="60"/>
      <c r="M33" s="61"/>
      <c r="N33" s="14"/>
      <c r="O33" s="15"/>
      <c r="P33" s="62" t="s">
        <v>46</v>
      </c>
      <c r="Q33" s="63"/>
      <c r="R33" s="63"/>
      <c r="S33" s="63"/>
      <c r="T33" s="63"/>
      <c r="U33" s="63"/>
      <c r="V33" s="63" t="s">
        <v>50</v>
      </c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4"/>
      <c r="AI33" s="64"/>
      <c r="AJ33" s="64"/>
      <c r="AK33" s="64"/>
      <c r="AL33" s="64"/>
      <c r="AM33" s="65"/>
      <c r="AN33" s="5"/>
    </row>
    <row r="34" spans="2:40" ht="18" customHeight="1">
      <c r="B34" s="5"/>
      <c r="C34" s="16" t="s">
        <v>7</v>
      </c>
      <c r="D34" s="60" t="s">
        <v>36</v>
      </c>
      <c r="E34" s="60"/>
      <c r="F34" s="60"/>
      <c r="G34" s="60"/>
      <c r="H34" s="60"/>
      <c r="I34" s="60"/>
      <c r="J34" s="60"/>
      <c r="K34" s="60"/>
      <c r="L34" s="60"/>
      <c r="M34" s="61"/>
      <c r="N34" s="14"/>
      <c r="O34" s="15"/>
      <c r="P34" s="62" t="s">
        <v>47</v>
      </c>
      <c r="Q34" s="63"/>
      <c r="R34" s="63"/>
      <c r="S34" s="63"/>
      <c r="T34" s="63"/>
      <c r="U34" s="63"/>
      <c r="V34" s="63" t="s">
        <v>51</v>
      </c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4"/>
      <c r="AI34" s="64"/>
      <c r="AJ34" s="64"/>
      <c r="AK34" s="64"/>
      <c r="AL34" s="64"/>
      <c r="AM34" s="65"/>
      <c r="AN34" s="5"/>
    </row>
    <row r="35" spans="2:40" ht="18" customHeight="1">
      <c r="B35" s="5"/>
      <c r="C35" s="16" t="s">
        <v>7</v>
      </c>
      <c r="D35" s="60" t="s">
        <v>40</v>
      </c>
      <c r="E35" s="60"/>
      <c r="F35" s="60"/>
      <c r="G35" s="60"/>
      <c r="H35" s="60"/>
      <c r="I35" s="60"/>
      <c r="J35" s="60"/>
      <c r="K35" s="60"/>
      <c r="L35" s="60"/>
      <c r="M35" s="61"/>
      <c r="N35" s="14"/>
      <c r="O35" s="15"/>
      <c r="P35" s="62" t="s">
        <v>48</v>
      </c>
      <c r="Q35" s="63"/>
      <c r="R35" s="63"/>
      <c r="S35" s="63"/>
      <c r="T35" s="63"/>
      <c r="U35" s="63"/>
      <c r="V35" s="63" t="s">
        <v>52</v>
      </c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4"/>
      <c r="AI35" s="64"/>
      <c r="AJ35" s="64"/>
      <c r="AK35" s="64"/>
      <c r="AL35" s="64"/>
      <c r="AM35" s="65"/>
      <c r="AN35" s="5"/>
    </row>
    <row r="36" spans="2:40" ht="18" customHeight="1">
      <c r="B36" s="5"/>
      <c r="C36" s="16" t="s">
        <v>7</v>
      </c>
      <c r="D36" s="60" t="s">
        <v>38</v>
      </c>
      <c r="E36" s="60"/>
      <c r="F36" s="60"/>
      <c r="G36" s="60"/>
      <c r="H36" s="60"/>
      <c r="I36" s="60"/>
      <c r="J36" s="60"/>
      <c r="K36" s="60"/>
      <c r="L36" s="60"/>
      <c r="M36" s="61"/>
      <c r="N36" s="14"/>
      <c r="O36" s="15"/>
      <c r="P36" s="62" t="s">
        <v>49</v>
      </c>
      <c r="Q36" s="63"/>
      <c r="R36" s="63"/>
      <c r="S36" s="63"/>
      <c r="T36" s="63"/>
      <c r="U36" s="63"/>
      <c r="V36" s="63" t="s">
        <v>52</v>
      </c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4"/>
      <c r="AI36" s="64"/>
      <c r="AJ36" s="64"/>
      <c r="AK36" s="64"/>
      <c r="AL36" s="64"/>
      <c r="AM36" s="65"/>
      <c r="AN36" s="5"/>
    </row>
    <row r="37" spans="2:40" ht="18" customHeight="1">
      <c r="B37" s="5"/>
      <c r="C37" s="16" t="s">
        <v>7</v>
      </c>
      <c r="D37" s="60" t="s">
        <v>41</v>
      </c>
      <c r="E37" s="60"/>
      <c r="F37" s="60"/>
      <c r="G37" s="60"/>
      <c r="H37" s="60"/>
      <c r="I37" s="60"/>
      <c r="J37" s="60"/>
      <c r="K37" s="60"/>
      <c r="L37" s="60"/>
      <c r="M37" s="61"/>
      <c r="N37" s="14"/>
      <c r="O37" s="15"/>
      <c r="P37" s="62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4"/>
      <c r="AI37" s="64"/>
      <c r="AJ37" s="64"/>
      <c r="AK37" s="64"/>
      <c r="AL37" s="64"/>
      <c r="AM37" s="65"/>
      <c r="AN37" s="5"/>
    </row>
    <row r="38" spans="2:40" ht="18" customHeight="1">
      <c r="B38" s="5"/>
      <c r="C38" s="16" t="s">
        <v>7</v>
      </c>
      <c r="D38" s="60"/>
      <c r="E38" s="60"/>
      <c r="F38" s="60"/>
      <c r="G38" s="60"/>
      <c r="H38" s="60"/>
      <c r="I38" s="60"/>
      <c r="J38" s="60"/>
      <c r="K38" s="60"/>
      <c r="L38" s="60"/>
      <c r="M38" s="61"/>
      <c r="N38" s="14"/>
      <c r="O38" s="15"/>
      <c r="P38" s="62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4"/>
      <c r="AI38" s="64"/>
      <c r="AJ38" s="64"/>
      <c r="AK38" s="64"/>
      <c r="AL38" s="64"/>
      <c r="AM38" s="65"/>
      <c r="AN38" s="5"/>
    </row>
    <row r="39" spans="2:40" ht="18" customHeight="1">
      <c r="B39" s="5"/>
      <c r="C39" s="16" t="s">
        <v>7</v>
      </c>
      <c r="D39" s="60"/>
      <c r="E39" s="60"/>
      <c r="F39" s="60"/>
      <c r="G39" s="60"/>
      <c r="H39" s="60"/>
      <c r="I39" s="60"/>
      <c r="J39" s="60"/>
      <c r="K39" s="60"/>
      <c r="L39" s="60"/>
      <c r="M39" s="61"/>
      <c r="N39" s="14"/>
      <c r="O39" s="15"/>
      <c r="P39" s="62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4"/>
      <c r="AI39" s="64"/>
      <c r="AJ39" s="64"/>
      <c r="AK39" s="64"/>
      <c r="AL39" s="64"/>
      <c r="AM39" s="65"/>
      <c r="AN39" s="5"/>
    </row>
    <row r="40" spans="2:40" ht="18" customHeight="1">
      <c r="B40" s="5"/>
      <c r="C40" s="16" t="s">
        <v>7</v>
      </c>
      <c r="D40" s="60"/>
      <c r="E40" s="60"/>
      <c r="F40" s="60"/>
      <c r="G40" s="60"/>
      <c r="H40" s="60"/>
      <c r="I40" s="60"/>
      <c r="J40" s="60"/>
      <c r="K40" s="60"/>
      <c r="L40" s="60"/>
      <c r="M40" s="61"/>
      <c r="N40" s="14"/>
      <c r="O40" s="15"/>
      <c r="P40" s="62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4"/>
      <c r="AI40" s="64"/>
      <c r="AJ40" s="64"/>
      <c r="AK40" s="64"/>
      <c r="AL40" s="64"/>
      <c r="AM40" s="65"/>
      <c r="AN40" s="5"/>
    </row>
    <row r="41" spans="2:40" ht="18" customHeight="1" thickBot="1">
      <c r="B41" s="5"/>
      <c r="C41" s="17" t="s">
        <v>7</v>
      </c>
      <c r="D41" s="88"/>
      <c r="E41" s="88"/>
      <c r="F41" s="88"/>
      <c r="G41" s="88"/>
      <c r="H41" s="88"/>
      <c r="I41" s="88"/>
      <c r="J41" s="88"/>
      <c r="K41" s="88"/>
      <c r="L41" s="88"/>
      <c r="M41" s="89"/>
      <c r="N41" s="14"/>
      <c r="O41" s="15"/>
      <c r="P41" s="106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101"/>
      <c r="AI41" s="101"/>
      <c r="AJ41" s="101"/>
      <c r="AK41" s="101"/>
      <c r="AL41" s="101"/>
      <c r="AM41" s="102"/>
      <c r="AN41" s="5"/>
    </row>
    <row r="42" spans="2:40" ht="18" customHeight="1">
      <c r="B42" s="5"/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5"/>
    </row>
    <row r="43" spans="2:40" ht="18" customHeight="1">
      <c r="B43" s="2"/>
      <c r="C43" s="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AN43" s="2"/>
    </row>
    <row r="44" spans="2:40" ht="15" customHeight="1">
      <c r="B44" s="2"/>
      <c r="C44" s="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AN44" s="2"/>
    </row>
    <row r="45" spans="2:40" ht="18" customHeight="1">
      <c r="B45" s="2"/>
      <c r="C45" s="146"/>
      <c r="D45" s="44"/>
      <c r="E45" s="44"/>
      <c r="F45" s="107" t="s">
        <v>53</v>
      </c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39"/>
      <c r="R45" s="39"/>
      <c r="S45" s="39"/>
      <c r="T45" s="39"/>
      <c r="U45" s="145"/>
      <c r="V45" s="147" t="s">
        <v>82</v>
      </c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07"/>
      <c r="AH45" s="107"/>
      <c r="AI45" s="107"/>
      <c r="AJ45" s="107"/>
      <c r="AK45" s="107"/>
      <c r="AL45" s="107"/>
      <c r="AM45" s="39"/>
      <c r="AN45" s="145"/>
    </row>
    <row r="46" spans="2:40" ht="18" customHeight="1">
      <c r="B46" s="2"/>
      <c r="C46" s="146"/>
      <c r="D46" s="44"/>
      <c r="E46" s="44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39"/>
      <c r="R46" s="39"/>
      <c r="S46" s="39"/>
      <c r="T46" s="39"/>
      <c r="U46" s="145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07"/>
      <c r="AH46" s="107"/>
      <c r="AI46" s="107"/>
      <c r="AJ46" s="107"/>
      <c r="AK46" s="107"/>
      <c r="AL46" s="107"/>
      <c r="AM46" s="39"/>
      <c r="AN46" s="145"/>
    </row>
    <row r="47" spans="2:40" ht="18" customHeight="1">
      <c r="B47" s="5"/>
      <c r="C47" s="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2:40" ht="18" customHeight="1" thickBot="1">
      <c r="B48" s="5"/>
      <c r="C48" s="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1" ht="21.95" customHeight="1" thickBot="1">
      <c r="B49" s="5"/>
      <c r="C49" s="87" t="s">
        <v>8</v>
      </c>
      <c r="D49" s="84"/>
      <c r="E49" s="84"/>
      <c r="F49" s="84"/>
      <c r="G49" s="84"/>
      <c r="H49" s="83" t="s">
        <v>12</v>
      </c>
      <c r="I49" s="84"/>
      <c r="J49" s="84"/>
      <c r="K49" s="84"/>
      <c r="L49" s="83" t="s">
        <v>14</v>
      </c>
      <c r="M49" s="84"/>
      <c r="N49" s="84"/>
      <c r="O49" s="84"/>
      <c r="P49" s="84"/>
      <c r="Q49" s="83" t="s">
        <v>16</v>
      </c>
      <c r="R49" s="84"/>
      <c r="S49" s="84"/>
      <c r="T49" s="90"/>
      <c r="U49" s="36"/>
      <c r="V49" s="87" t="s">
        <v>8</v>
      </c>
      <c r="W49" s="84"/>
      <c r="X49" s="84"/>
      <c r="Y49" s="84"/>
      <c r="Z49" s="84"/>
      <c r="AA49" s="83" t="s">
        <v>12</v>
      </c>
      <c r="AB49" s="84"/>
      <c r="AC49" s="84"/>
      <c r="AD49" s="84"/>
      <c r="AE49" s="83" t="s">
        <v>14</v>
      </c>
      <c r="AF49" s="84"/>
      <c r="AG49" s="84"/>
      <c r="AH49" s="84"/>
      <c r="AI49" s="84"/>
      <c r="AJ49" s="83" t="s">
        <v>83</v>
      </c>
      <c r="AK49" s="84"/>
      <c r="AL49" s="84"/>
      <c r="AM49" s="90"/>
      <c r="AN49" s="1"/>
    </row>
    <row r="50" spans="1:41" ht="18" customHeight="1">
      <c r="A50" s="10"/>
      <c r="B50" s="20"/>
      <c r="C50" s="85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91"/>
      <c r="U50" s="31"/>
      <c r="V50" s="85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91"/>
      <c r="AN50" s="1"/>
      <c r="AO50" s="10"/>
    </row>
    <row r="51" spans="1:41" ht="18" customHeight="1">
      <c r="B51" s="5"/>
      <c r="C51" s="99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100"/>
      <c r="U51" s="31"/>
      <c r="V51" s="99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100"/>
      <c r="AN51" s="1"/>
    </row>
    <row r="52" spans="1:41" ht="18" customHeight="1">
      <c r="B52" s="5"/>
      <c r="C52" s="94"/>
      <c r="D52" s="95"/>
      <c r="E52" s="95"/>
      <c r="F52" s="95"/>
      <c r="G52" s="96"/>
      <c r="H52" s="97"/>
      <c r="I52" s="95"/>
      <c r="J52" s="95"/>
      <c r="K52" s="96"/>
      <c r="L52" s="97"/>
      <c r="M52" s="95"/>
      <c r="N52" s="95"/>
      <c r="O52" s="95"/>
      <c r="P52" s="96"/>
      <c r="Q52" s="97"/>
      <c r="R52" s="95"/>
      <c r="S52" s="95"/>
      <c r="T52" s="98"/>
      <c r="U52" s="31"/>
      <c r="V52" s="94"/>
      <c r="W52" s="95"/>
      <c r="X52" s="95"/>
      <c r="Y52" s="95"/>
      <c r="Z52" s="96"/>
      <c r="AA52" s="97"/>
      <c r="AB52" s="95"/>
      <c r="AC52" s="95"/>
      <c r="AD52" s="96"/>
      <c r="AE52" s="97"/>
      <c r="AF52" s="95"/>
      <c r="AG52" s="95"/>
      <c r="AH52" s="95"/>
      <c r="AI52" s="96"/>
      <c r="AJ52" s="97"/>
      <c r="AK52" s="95"/>
      <c r="AL52" s="95"/>
      <c r="AM52" s="98"/>
      <c r="AN52" s="1"/>
    </row>
    <row r="53" spans="1:41" ht="18" customHeight="1">
      <c r="B53" s="5"/>
      <c r="C53" s="94"/>
      <c r="D53" s="95"/>
      <c r="E53" s="95"/>
      <c r="F53" s="95"/>
      <c r="G53" s="96"/>
      <c r="H53" s="97"/>
      <c r="I53" s="95"/>
      <c r="J53" s="95"/>
      <c r="K53" s="96"/>
      <c r="L53" s="97"/>
      <c r="M53" s="95"/>
      <c r="N53" s="95"/>
      <c r="O53" s="95"/>
      <c r="P53" s="96"/>
      <c r="Q53" s="97"/>
      <c r="R53" s="95"/>
      <c r="S53" s="95"/>
      <c r="T53" s="98"/>
      <c r="U53" s="31"/>
      <c r="V53" s="94"/>
      <c r="W53" s="95"/>
      <c r="X53" s="95"/>
      <c r="Y53" s="95"/>
      <c r="Z53" s="96"/>
      <c r="AA53" s="97"/>
      <c r="AB53" s="95"/>
      <c r="AC53" s="95"/>
      <c r="AD53" s="96"/>
      <c r="AE53" s="97"/>
      <c r="AF53" s="95"/>
      <c r="AG53" s="95"/>
      <c r="AH53" s="95"/>
      <c r="AI53" s="96"/>
      <c r="AJ53" s="97"/>
      <c r="AK53" s="95"/>
      <c r="AL53" s="95"/>
      <c r="AM53" s="98"/>
      <c r="AN53" s="1"/>
    </row>
    <row r="54" spans="1:41" ht="18" customHeight="1">
      <c r="B54" s="5"/>
      <c r="C54" s="94"/>
      <c r="D54" s="95"/>
      <c r="E54" s="95"/>
      <c r="F54" s="95"/>
      <c r="G54" s="96"/>
      <c r="H54" s="97"/>
      <c r="I54" s="95"/>
      <c r="J54" s="95"/>
      <c r="K54" s="96"/>
      <c r="L54" s="97"/>
      <c r="M54" s="95"/>
      <c r="N54" s="95"/>
      <c r="O54" s="95"/>
      <c r="P54" s="96"/>
      <c r="Q54" s="97"/>
      <c r="R54" s="95"/>
      <c r="S54" s="95"/>
      <c r="T54" s="98"/>
      <c r="U54" s="31"/>
      <c r="V54" s="94"/>
      <c r="W54" s="95"/>
      <c r="X54" s="95"/>
      <c r="Y54" s="95"/>
      <c r="Z54" s="96"/>
      <c r="AA54" s="97"/>
      <c r="AB54" s="95"/>
      <c r="AC54" s="95"/>
      <c r="AD54" s="96"/>
      <c r="AE54" s="97"/>
      <c r="AF54" s="95"/>
      <c r="AG54" s="95"/>
      <c r="AH54" s="95"/>
      <c r="AI54" s="96"/>
      <c r="AJ54" s="97"/>
      <c r="AK54" s="95"/>
      <c r="AL54" s="95"/>
      <c r="AM54" s="98"/>
      <c r="AN54" s="1"/>
    </row>
    <row r="55" spans="1:41" ht="18" customHeight="1">
      <c r="B55" s="5"/>
      <c r="C55" s="99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100"/>
      <c r="U55" s="31"/>
      <c r="V55" s="99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100"/>
      <c r="AN55" s="1"/>
    </row>
    <row r="56" spans="1:41" s="3" customFormat="1" ht="20.100000000000001" customHeight="1">
      <c r="B56" s="5"/>
      <c r="C56" s="99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100"/>
      <c r="U56" s="31"/>
      <c r="V56" s="99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100"/>
      <c r="AN56" s="1"/>
    </row>
    <row r="57" spans="1:41" s="3" customFormat="1" ht="20.100000000000001" customHeight="1" thickBot="1">
      <c r="B57" s="5"/>
      <c r="C57" s="104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5"/>
      <c r="U57" s="31"/>
      <c r="V57" s="104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5"/>
      <c r="AN57" s="1"/>
    </row>
    <row r="58" spans="1:41" s="3" customFormat="1" ht="20.100000000000001" customHeight="1">
      <c r="B58" s="5"/>
      <c r="C58" s="6"/>
      <c r="D58" s="6"/>
      <c r="E58" s="6"/>
      <c r="F58" s="6"/>
      <c r="G58" s="6"/>
      <c r="H58" s="6"/>
      <c r="I58" s="6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1" s="3" customFormat="1" ht="21.95" customHeight="1">
      <c r="B59" s="21"/>
      <c r="C59" s="22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</row>
    <row r="60" spans="1:41" s="3" customFormat="1" ht="18" customHeight="1">
      <c r="B60" s="2"/>
      <c r="C60" s="4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</sheetData>
  <sheetProtection selectLockedCells="1"/>
  <mergeCells count="177">
    <mergeCell ref="F45:P46"/>
    <mergeCell ref="V45:AF46"/>
    <mergeCell ref="AG45:AI46"/>
    <mergeCell ref="AJ45:AL46"/>
    <mergeCell ref="D37:M37"/>
    <mergeCell ref="D38:M38"/>
    <mergeCell ref="D39:M39"/>
    <mergeCell ref="D40:M40"/>
    <mergeCell ref="D33:M33"/>
    <mergeCell ref="Q51:T51"/>
    <mergeCell ref="Q52:T52"/>
    <mergeCell ref="Q55:T55"/>
    <mergeCell ref="Q56:T56"/>
    <mergeCell ref="P37:U37"/>
    <mergeCell ref="P38:U38"/>
    <mergeCell ref="P39:U39"/>
    <mergeCell ref="P40:U40"/>
    <mergeCell ref="P41:U41"/>
    <mergeCell ref="C55:G55"/>
    <mergeCell ref="C56:G56"/>
    <mergeCell ref="L55:P55"/>
    <mergeCell ref="L56:P56"/>
    <mergeCell ref="C57:G57"/>
    <mergeCell ref="H50:K50"/>
    <mergeCell ref="H51:K51"/>
    <mergeCell ref="H52:K52"/>
    <mergeCell ref="H55:K55"/>
    <mergeCell ref="H56:K56"/>
    <mergeCell ref="H57:K57"/>
    <mergeCell ref="H54:K54"/>
    <mergeCell ref="C53:G53"/>
    <mergeCell ref="C54:G54"/>
    <mergeCell ref="H53:K53"/>
    <mergeCell ref="C51:G51"/>
    <mergeCell ref="C50:G50"/>
    <mergeCell ref="C52:G52"/>
    <mergeCell ref="L57:P57"/>
    <mergeCell ref="AA52:AD52"/>
    <mergeCell ref="AE52:AI52"/>
    <mergeCell ref="V57:Z57"/>
    <mergeCell ref="AA57:AD57"/>
    <mergeCell ref="AE57:AI57"/>
    <mergeCell ref="AJ55:AM55"/>
    <mergeCell ref="AJ56:AM56"/>
    <mergeCell ref="Q57:T57"/>
    <mergeCell ref="AA56:AD56"/>
    <mergeCell ref="AE56:AI56"/>
    <mergeCell ref="AJ57:AM57"/>
    <mergeCell ref="AJ53:AM53"/>
    <mergeCell ref="AJ54:AM54"/>
    <mergeCell ref="AE53:AI53"/>
    <mergeCell ref="AE54:AI54"/>
    <mergeCell ref="AA53:AD53"/>
    <mergeCell ref="AA54:AD54"/>
    <mergeCell ref="V55:Z55"/>
    <mergeCell ref="AA55:AD55"/>
    <mergeCell ref="AE55:AI55"/>
    <mergeCell ref="V56:Z56"/>
    <mergeCell ref="AJ49:AM49"/>
    <mergeCell ref="AJ50:AM50"/>
    <mergeCell ref="V41:Y41"/>
    <mergeCell ref="Z41:AG41"/>
    <mergeCell ref="AE51:AI51"/>
    <mergeCell ref="V53:Z53"/>
    <mergeCell ref="V54:Z54"/>
    <mergeCell ref="L53:P53"/>
    <mergeCell ref="L54:P54"/>
    <mergeCell ref="Q53:T53"/>
    <mergeCell ref="Q54:T54"/>
    <mergeCell ref="V52:Z52"/>
    <mergeCell ref="AJ52:AM52"/>
    <mergeCell ref="L52:P52"/>
    <mergeCell ref="V51:Z51"/>
    <mergeCell ref="AA51:AD51"/>
    <mergeCell ref="AJ51:AM51"/>
    <mergeCell ref="L50:P50"/>
    <mergeCell ref="L51:P51"/>
    <mergeCell ref="L49:P49"/>
    <mergeCell ref="V49:Z49"/>
    <mergeCell ref="AH41:AM41"/>
    <mergeCell ref="Q49:T49"/>
    <mergeCell ref="Q50:T50"/>
    <mergeCell ref="C22:H22"/>
    <mergeCell ref="C30:M30"/>
    <mergeCell ref="P30:U30"/>
    <mergeCell ref="V30:Y30"/>
    <mergeCell ref="AA49:AD49"/>
    <mergeCell ref="AE49:AI49"/>
    <mergeCell ref="V50:Z50"/>
    <mergeCell ref="AA50:AD50"/>
    <mergeCell ref="AE50:AI50"/>
    <mergeCell ref="C49:G49"/>
    <mergeCell ref="H49:K49"/>
    <mergeCell ref="V38:Y38"/>
    <mergeCell ref="V39:Y39"/>
    <mergeCell ref="D41:M41"/>
    <mergeCell ref="Z31:AG31"/>
    <mergeCell ref="Z32:AG32"/>
    <mergeCell ref="Z33:AG33"/>
    <mergeCell ref="Z34:AG34"/>
    <mergeCell ref="Z35:AG35"/>
    <mergeCell ref="Z36:AG36"/>
    <mergeCell ref="Z37:AG37"/>
    <mergeCell ref="Z38:AG38"/>
    <mergeCell ref="V31:Y31"/>
    <mergeCell ref="V32:Y32"/>
    <mergeCell ref="I24:AB24"/>
    <mergeCell ref="D31:M31"/>
    <mergeCell ref="P31:U31"/>
    <mergeCell ref="P32:U32"/>
    <mergeCell ref="P33:U33"/>
    <mergeCell ref="P34:U34"/>
    <mergeCell ref="D32:M32"/>
    <mergeCell ref="C25:H25"/>
    <mergeCell ref="I25:AB25"/>
    <mergeCell ref="V33:Y33"/>
    <mergeCell ref="V34:Y34"/>
    <mergeCell ref="AH39:AM39"/>
    <mergeCell ref="AH40:AM40"/>
    <mergeCell ref="AH35:AM35"/>
    <mergeCell ref="AH36:AM36"/>
    <mergeCell ref="AH37:AM37"/>
    <mergeCell ref="V40:Y40"/>
    <mergeCell ref="AH38:AM38"/>
    <mergeCell ref="Z39:AG39"/>
    <mergeCell ref="Z40:AG40"/>
    <mergeCell ref="V35:Y35"/>
    <mergeCell ref="V36:Y36"/>
    <mergeCell ref="V37:Y37"/>
    <mergeCell ref="B2:D6"/>
    <mergeCell ref="D35:M35"/>
    <mergeCell ref="P35:U35"/>
    <mergeCell ref="P36:U36"/>
    <mergeCell ref="D36:M36"/>
    <mergeCell ref="AH32:AM32"/>
    <mergeCell ref="AH33:AM33"/>
    <mergeCell ref="AH34:AM34"/>
    <mergeCell ref="AC26:AM26"/>
    <mergeCell ref="AH31:AM31"/>
    <mergeCell ref="AC24:AM24"/>
    <mergeCell ref="AC25:AM25"/>
    <mergeCell ref="Z30:AG30"/>
    <mergeCell ref="AH30:AM30"/>
    <mergeCell ref="I22:AB22"/>
    <mergeCell ref="AC22:AM22"/>
    <mergeCell ref="C23:H23"/>
    <mergeCell ref="I23:AB23"/>
    <mergeCell ref="C26:H26"/>
    <mergeCell ref="I26:AB26"/>
    <mergeCell ref="C20:H20"/>
    <mergeCell ref="I20:AB20"/>
    <mergeCell ref="D34:M34"/>
    <mergeCell ref="C24:H24"/>
    <mergeCell ref="E2:AD6"/>
    <mergeCell ref="AC23:AM23"/>
    <mergeCell ref="B1:AE1"/>
    <mergeCell ref="C10:H10"/>
    <mergeCell ref="I10:AM10"/>
    <mergeCell ref="C11:H11"/>
    <mergeCell ref="I11:AM11"/>
    <mergeCell ref="AF1:AN1"/>
    <mergeCell ref="AC20:AM20"/>
    <mergeCell ref="C21:H21"/>
    <mergeCell ref="I21:AB21"/>
    <mergeCell ref="AC21:AM21"/>
    <mergeCell ref="C13:H13"/>
    <mergeCell ref="I13:V13"/>
    <mergeCell ref="W13:AB13"/>
    <mergeCell ref="AC13:AM13"/>
    <mergeCell ref="C14:H14"/>
    <mergeCell ref="I14:AM14"/>
    <mergeCell ref="C12:H12"/>
    <mergeCell ref="I12:AM12"/>
    <mergeCell ref="AC19:AM19"/>
    <mergeCell ref="I19:AB19"/>
    <mergeCell ref="C19:H19"/>
    <mergeCell ref="AE7:AN7"/>
  </mergeCells>
  <conditionalFormatting sqref="N31:O41">
    <cfRule type="cellIs" dxfId="17" priority="34" operator="equal">
      <formula>"✖"</formula>
    </cfRule>
  </conditionalFormatting>
  <conditionalFormatting sqref="N31:O41">
    <cfRule type="cellIs" dxfId="16" priority="33" operator="equal">
      <formula>"✔"</formula>
    </cfRule>
  </conditionalFormatting>
  <conditionalFormatting sqref="P41">
    <cfRule type="cellIs" dxfId="15" priority="26" operator="equal">
      <formula>"✖"</formula>
    </cfRule>
  </conditionalFormatting>
  <conditionalFormatting sqref="P41">
    <cfRule type="cellIs" dxfId="14" priority="25" operator="equal">
      <formula>"✔"</formula>
    </cfRule>
  </conditionalFormatting>
  <conditionalFormatting sqref="P35:P40">
    <cfRule type="cellIs" dxfId="13" priority="28" operator="equal">
      <formula>"✖"</formula>
    </cfRule>
  </conditionalFormatting>
  <conditionalFormatting sqref="P35:P40">
    <cfRule type="cellIs" dxfId="12" priority="27" operator="equal">
      <formula>"✔"</formula>
    </cfRule>
  </conditionalFormatting>
  <conditionalFormatting sqref="C32">
    <cfRule type="cellIs" dxfId="11" priority="22" operator="equal">
      <formula>"✖"</formula>
    </cfRule>
  </conditionalFormatting>
  <conditionalFormatting sqref="C32">
    <cfRule type="cellIs" dxfId="10" priority="21" operator="equal">
      <formula>"✔"</formula>
    </cfRule>
  </conditionalFormatting>
  <conditionalFormatting sqref="C41">
    <cfRule type="cellIs" dxfId="9" priority="14" operator="equal">
      <formula>"✖"</formula>
    </cfRule>
  </conditionalFormatting>
  <conditionalFormatting sqref="C41">
    <cfRule type="cellIs" dxfId="8" priority="13" operator="equal">
      <formula>"✔"</formula>
    </cfRule>
  </conditionalFormatting>
  <conditionalFormatting sqref="C34">
    <cfRule type="cellIs" dxfId="7" priority="18" operator="equal">
      <formula>"✖"</formula>
    </cfRule>
  </conditionalFormatting>
  <conditionalFormatting sqref="C34">
    <cfRule type="cellIs" dxfId="6" priority="17" operator="equal">
      <formula>"✔"</formula>
    </cfRule>
  </conditionalFormatting>
  <conditionalFormatting sqref="C35:C40">
    <cfRule type="cellIs" dxfId="5" priority="16" operator="equal">
      <formula>"✖"</formula>
    </cfRule>
  </conditionalFormatting>
  <conditionalFormatting sqref="C35:C40">
    <cfRule type="cellIs" dxfId="4" priority="15" operator="equal">
      <formula>"✔"</formula>
    </cfRule>
  </conditionalFormatting>
  <conditionalFormatting sqref="C31">
    <cfRule type="cellIs" dxfId="3" priority="24" operator="equal">
      <formula>"✖"</formula>
    </cfRule>
  </conditionalFormatting>
  <conditionalFormatting sqref="C31">
    <cfRule type="cellIs" dxfId="2" priority="23" operator="equal">
      <formula>"✔"</formula>
    </cfRule>
  </conditionalFormatting>
  <conditionalFormatting sqref="C33">
    <cfRule type="cellIs" dxfId="1" priority="20" operator="equal">
      <formula>"✖"</formula>
    </cfRule>
  </conditionalFormatting>
  <conditionalFormatting sqref="C33">
    <cfRule type="cellIs" dxfId="0" priority="19" operator="equal">
      <formula>"✔"</formula>
    </cfRule>
  </conditionalFormatting>
  <dataValidations count="5">
    <dataValidation allowBlank="1" showInputMessage="1" showErrorMessage="1" promptTitle="Planificador de eventos" prompt="Use esta plantilla para realizar un seguimiento del presupuesto, los contactos clave, los detalles de la ubicación_x000a_ y mucho más." sqref="A1" xr:uid="{474D8008-490C-480D-8006-F6938140F8DD}"/>
    <dataValidation allowBlank="1" showInputMessage="1" showErrorMessage="1" prompt="Seleccione la fecha de inicio de la semana en esta celda." sqref="V28:Z29" xr:uid="{B58D32E9-5A98-46EC-B820-31B7A9434290}"/>
    <dataValidation type="list" allowBlank="1" showInputMessage="1" showErrorMessage="1" sqref="C31:C41" xr:uid="{4B834EE2-DE62-4201-9130-12392D7E5222}">
      <formula1>"✔,✖,☐"</formula1>
    </dataValidation>
    <dataValidation allowBlank="1" showInputMessage="1" showErrorMessage="1" prompt="¡Solo a modo informativo!" sqref="V31:Y41" xr:uid="{B30444BC-66ED-4511-B2C3-A553712C0E92}"/>
    <dataValidation allowBlank="1" showInputMessage="1" showErrorMessage="1" prompt="Valores calculados" sqref="AH31:AM41" xr:uid="{229DD09C-E785-41DB-8596-52229C60A050}"/>
  </dataValidations>
  <pageMargins left="0.7" right="0.7" top="0.75" bottom="0.75" header="0.3" footer="0.3"/>
  <pageSetup paperSize="9" scale="3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H60"/>
  <sheetViews>
    <sheetView showGridLines="0" topLeftCell="A29" zoomScaleNormal="100" workbookViewId="0">
      <selection activeCell="A46" sqref="A46"/>
    </sheetView>
  </sheetViews>
  <sheetFormatPr baseColWidth="10" defaultColWidth="9" defaultRowHeight="12.75"/>
  <cols>
    <col min="1" max="1" width="3.25" style="141" customWidth="1"/>
    <col min="2" max="2" width="52.625" style="141" customWidth="1"/>
    <col min="3" max="4" width="12.875" style="141" customWidth="1"/>
    <col min="5" max="5" width="11.625" style="141" customWidth="1"/>
    <col min="6" max="6" width="52.625" style="141" customWidth="1"/>
    <col min="7" max="8" width="12.875" style="141" customWidth="1"/>
    <col min="9" max="16384" width="9" style="141"/>
  </cols>
  <sheetData>
    <row r="1" spans="1:8" s="113" customFormat="1" ht="15" customHeight="1">
      <c r="A1" s="111"/>
      <c r="B1" s="112"/>
      <c r="C1" s="112"/>
      <c r="D1" s="112"/>
      <c r="E1" s="112"/>
      <c r="F1" s="112"/>
      <c r="G1" s="112"/>
      <c r="H1" s="112"/>
    </row>
    <row r="2" spans="1:8" s="113" customFormat="1" ht="18" customHeight="1">
      <c r="A2" s="111"/>
      <c r="B2" s="114" t="s">
        <v>18</v>
      </c>
      <c r="C2" s="114"/>
      <c r="D2" s="114"/>
      <c r="E2" s="114"/>
      <c r="F2" s="114"/>
      <c r="G2" s="114"/>
      <c r="H2" s="114"/>
    </row>
    <row r="3" spans="1:8" s="113" customFormat="1" ht="18" customHeight="1">
      <c r="A3" s="111"/>
      <c r="B3" s="114"/>
      <c r="C3" s="114"/>
      <c r="D3" s="114"/>
      <c r="E3" s="114"/>
      <c r="F3" s="114"/>
      <c r="G3" s="114"/>
      <c r="H3" s="114"/>
    </row>
    <row r="4" spans="1:8" s="113" customFormat="1" ht="18" customHeight="1">
      <c r="A4" s="111"/>
      <c r="B4" s="114"/>
      <c r="C4" s="114"/>
      <c r="D4" s="114"/>
      <c r="E4" s="114"/>
      <c r="F4" s="114"/>
      <c r="G4" s="114"/>
      <c r="H4" s="114"/>
    </row>
    <row r="5" spans="1:8" s="113" customFormat="1" ht="18" customHeight="1">
      <c r="A5" s="111"/>
      <c r="B5" s="114"/>
      <c r="C5" s="114"/>
      <c r="D5" s="114"/>
      <c r="E5" s="114"/>
      <c r="F5" s="114"/>
      <c r="G5" s="114"/>
      <c r="H5" s="114"/>
    </row>
    <row r="6" spans="1:8" s="113" customFormat="1" ht="33" customHeight="1">
      <c r="A6" s="111"/>
      <c r="B6" s="114"/>
      <c r="C6" s="114"/>
      <c r="D6" s="114"/>
      <c r="E6" s="114"/>
      <c r="F6" s="114"/>
      <c r="G6" s="114"/>
      <c r="H6" s="114"/>
    </row>
    <row r="7" spans="1:8" s="113" customFormat="1" ht="12" customHeight="1">
      <c r="A7" s="111"/>
      <c r="B7" s="115"/>
      <c r="C7" s="115"/>
      <c r="D7" s="115"/>
      <c r="E7" s="115"/>
      <c r="F7" s="115"/>
      <c r="G7" s="116"/>
      <c r="H7" s="116"/>
    </row>
    <row r="8" spans="1:8" s="117" customFormat="1" ht="15" customHeight="1"/>
    <row r="9" spans="1:8" s="117" customFormat="1" ht="9.75" customHeight="1"/>
    <row r="10" spans="1:8" s="117" customFormat="1" ht="15"/>
    <row r="11" spans="1:8" s="117" customFormat="1" ht="15.75" thickBot="1">
      <c r="B11" s="118"/>
      <c r="C11" s="119"/>
      <c r="D11" s="119"/>
      <c r="E11" s="119"/>
      <c r="F11" s="119"/>
      <c r="G11" s="120" t="s">
        <v>29</v>
      </c>
      <c r="H11" s="120" t="s">
        <v>30</v>
      </c>
    </row>
    <row r="12" spans="1:8" s="121" customFormat="1" ht="22.5" customHeight="1">
      <c r="B12" s="122" t="s">
        <v>21</v>
      </c>
      <c r="E12" s="117"/>
      <c r="F12" s="117"/>
      <c r="G12" s="123">
        <f>SUM(C20,C29,C36,C44,G20,G29,G35)</f>
        <v>945</v>
      </c>
      <c r="H12" s="123">
        <f>SUM(D20,D29,D36,D44,H20,H29,H35)</f>
        <v>345</v>
      </c>
    </row>
    <row r="13" spans="1:8" s="117" customFormat="1" ht="26.25" customHeight="1">
      <c r="B13" s="124"/>
    </row>
    <row r="14" spans="1:8" s="117" customFormat="1" ht="18.75" customHeight="1">
      <c r="B14" s="125" t="str">
        <f>UPPER('Planificador de eventos'!P31)</f>
        <v>LIDERAZGO</v>
      </c>
      <c r="C14" s="126" t="s">
        <v>29</v>
      </c>
      <c r="D14" s="126" t="s">
        <v>30</v>
      </c>
      <c r="F14" s="125" t="str">
        <f>UPPER('Planificador de eventos'!P32)</f>
        <v>MANEJO DE CONFLICTOS</v>
      </c>
      <c r="G14" s="126" t="s">
        <v>29</v>
      </c>
      <c r="H14" s="126" t="s">
        <v>30</v>
      </c>
    </row>
    <row r="15" spans="1:8" s="117" customFormat="1" ht="15" hidden="1">
      <c r="B15" s="127" t="s">
        <v>22</v>
      </c>
      <c r="C15" s="128" t="s">
        <v>34</v>
      </c>
      <c r="D15" s="128" t="s">
        <v>31</v>
      </c>
      <c r="F15" s="129" t="s">
        <v>22</v>
      </c>
      <c r="G15" s="130" t="s">
        <v>34</v>
      </c>
      <c r="H15" s="130" t="s">
        <v>31</v>
      </c>
    </row>
    <row r="16" spans="1:8" s="117" customFormat="1" ht="15">
      <c r="B16" s="131" t="s">
        <v>23</v>
      </c>
      <c r="C16" s="109">
        <v>500</v>
      </c>
      <c r="D16" s="109">
        <v>250</v>
      </c>
      <c r="F16" s="131" t="s">
        <v>32</v>
      </c>
      <c r="G16" s="131"/>
      <c r="H16" s="131"/>
    </row>
    <row r="17" spans="2:8" s="117" customFormat="1" ht="15">
      <c r="B17" s="121" t="s">
        <v>24</v>
      </c>
      <c r="C17" s="110">
        <v>400</v>
      </c>
      <c r="D17" s="110">
        <v>50</v>
      </c>
      <c r="F17" s="121" t="s">
        <v>33</v>
      </c>
      <c r="G17" s="121"/>
      <c r="H17" s="121"/>
    </row>
    <row r="18" spans="2:8" s="117" customFormat="1" ht="15">
      <c r="B18" s="131" t="s">
        <v>25</v>
      </c>
      <c r="C18" s="131"/>
      <c r="D18" s="131"/>
      <c r="F18" s="131" t="s">
        <v>54</v>
      </c>
      <c r="G18" s="131"/>
      <c r="H18" s="131"/>
    </row>
    <row r="19" spans="2:8" s="117" customFormat="1" ht="15">
      <c r="B19" s="132" t="s">
        <v>26</v>
      </c>
      <c r="C19" s="132"/>
      <c r="D19" s="132"/>
      <c r="F19" s="132" t="s">
        <v>55</v>
      </c>
      <c r="G19" s="132"/>
      <c r="H19" s="132"/>
    </row>
    <row r="20" spans="2:8" s="117" customFormat="1" ht="15">
      <c r="B20" s="124" t="s">
        <v>27</v>
      </c>
      <c r="C20" s="124">
        <f>SUBTOTAL(109,Tabla1[Estimado])</f>
        <v>900</v>
      </c>
      <c r="D20" s="124">
        <f>SUBTOTAL(109,Tabla1[Real])</f>
        <v>300</v>
      </c>
      <c r="F20" s="133" t="s">
        <v>27</v>
      </c>
      <c r="G20" s="133">
        <f>SUBTOTAL(109,Tabla5[Estimado])</f>
        <v>0</v>
      </c>
      <c r="H20" s="133">
        <f>SUBTOTAL(109,Tabla5[Real])</f>
        <v>0</v>
      </c>
    </row>
    <row r="21" spans="2:8" s="117" customFormat="1" ht="30" customHeight="1">
      <c r="B21" s="121"/>
      <c r="C21" s="121"/>
      <c r="D21" s="121"/>
    </row>
    <row r="22" spans="2:8" s="117" customFormat="1" ht="18.75" customHeight="1">
      <c r="B22" s="125" t="str">
        <f>UPPER('Planificador de eventos'!P33)</f>
        <v>INTELIGENCIA EMOCIONAL</v>
      </c>
      <c r="C22" s="126" t="s">
        <v>29</v>
      </c>
      <c r="D22" s="126" t="s">
        <v>30</v>
      </c>
      <c r="F22" s="125" t="str">
        <f>UPPER('Planificador de eventos'!P34)</f>
        <v>INTELIGENCIA DE MERCADOS</v>
      </c>
      <c r="G22" s="126" t="s">
        <v>29</v>
      </c>
      <c r="H22" s="126" t="s">
        <v>30</v>
      </c>
    </row>
    <row r="23" spans="2:8" s="117" customFormat="1" ht="15" hidden="1">
      <c r="B23" s="134" t="s">
        <v>22</v>
      </c>
      <c r="C23" s="135" t="s">
        <v>34</v>
      </c>
      <c r="D23" s="135" t="s">
        <v>31</v>
      </c>
      <c r="F23" s="134" t="s">
        <v>22</v>
      </c>
      <c r="G23" s="135" t="s">
        <v>34</v>
      </c>
      <c r="H23" s="135" t="s">
        <v>31</v>
      </c>
    </row>
    <row r="24" spans="2:8" s="117" customFormat="1" ht="15">
      <c r="B24" s="131"/>
      <c r="C24" s="131"/>
      <c r="D24" s="131"/>
      <c r="F24" s="131"/>
      <c r="G24" s="131"/>
      <c r="H24" s="131"/>
    </row>
    <row r="25" spans="2:8" s="117" customFormat="1" ht="15">
      <c r="B25" s="121"/>
      <c r="C25" s="121"/>
      <c r="D25" s="121"/>
      <c r="F25" s="121"/>
      <c r="G25" s="121"/>
      <c r="H25" s="121"/>
    </row>
    <row r="26" spans="2:8" s="117" customFormat="1" ht="15">
      <c r="B26" s="131"/>
      <c r="C26" s="131"/>
      <c r="D26" s="131"/>
      <c r="F26" s="131"/>
      <c r="G26" s="131"/>
      <c r="H26" s="131"/>
    </row>
    <row r="27" spans="2:8" s="117" customFormat="1" ht="15">
      <c r="B27" s="121"/>
      <c r="C27" s="121"/>
      <c r="D27" s="121"/>
      <c r="F27" s="121"/>
      <c r="G27" s="121"/>
      <c r="H27" s="121"/>
    </row>
    <row r="28" spans="2:8" s="117" customFormat="1" ht="15">
      <c r="B28" s="136"/>
      <c r="C28" s="136"/>
      <c r="D28" s="136"/>
      <c r="F28" s="136"/>
      <c r="G28" s="136"/>
      <c r="H28" s="136"/>
    </row>
    <row r="29" spans="2:8" s="117" customFormat="1" ht="15">
      <c r="B29" s="124" t="s">
        <v>27</v>
      </c>
      <c r="C29" s="124">
        <f>SUBTOTAL(109,Tabla2[Estimado])</f>
        <v>0</v>
      </c>
      <c r="D29" s="124">
        <f>SUBTOTAL(109,Tabla2[Real])</f>
        <v>0</v>
      </c>
      <c r="F29" s="133" t="s">
        <v>27</v>
      </c>
      <c r="G29" s="133">
        <f>SUBTOTAL(109,Tabla6[Estimado])</f>
        <v>0</v>
      </c>
      <c r="H29" s="133">
        <f>SUBTOTAL(109,Tabla6[Real])</f>
        <v>0</v>
      </c>
    </row>
    <row r="30" spans="2:8" s="117" customFormat="1" ht="30" customHeight="1">
      <c r="B30" s="121"/>
      <c r="D30" s="121"/>
    </row>
    <row r="31" spans="2:8" s="117" customFormat="1" ht="18.75" customHeight="1">
      <c r="B31" s="125" t="str">
        <f>UPPER('Planificador de eventos'!P35)</f>
        <v xml:space="preserve">EXCEL </v>
      </c>
      <c r="C31" s="126" t="s">
        <v>29</v>
      </c>
      <c r="D31" s="126" t="s">
        <v>30</v>
      </c>
      <c r="F31" s="125" t="str">
        <f>UPPER('Planificador de eventos'!P36)</f>
        <v>INGLÉS</v>
      </c>
      <c r="G31" s="126" t="s">
        <v>29</v>
      </c>
      <c r="H31" s="126" t="s">
        <v>30</v>
      </c>
    </row>
    <row r="32" spans="2:8" s="117" customFormat="1" ht="15" hidden="1">
      <c r="B32" s="134" t="s">
        <v>22</v>
      </c>
      <c r="C32" s="135" t="s">
        <v>34</v>
      </c>
      <c r="D32" s="135" t="s">
        <v>31</v>
      </c>
      <c r="F32" s="134" t="s">
        <v>22</v>
      </c>
      <c r="G32" s="135" t="s">
        <v>34</v>
      </c>
      <c r="H32" s="135" t="s">
        <v>31</v>
      </c>
    </row>
    <row r="33" spans="2:8" s="117" customFormat="1" ht="15">
      <c r="B33" s="131"/>
      <c r="C33" s="137">
        <v>45</v>
      </c>
      <c r="D33" s="131">
        <v>45</v>
      </c>
      <c r="F33" s="131"/>
      <c r="G33" s="131"/>
      <c r="H33" s="131"/>
    </row>
    <row r="34" spans="2:8" s="117" customFormat="1" ht="15">
      <c r="B34" s="121"/>
      <c r="C34" s="138"/>
      <c r="D34" s="121"/>
      <c r="F34" s="132"/>
      <c r="G34" s="132"/>
      <c r="H34" s="132"/>
    </row>
    <row r="35" spans="2:8" s="117" customFormat="1" ht="15">
      <c r="B35" s="136"/>
      <c r="C35" s="139"/>
      <c r="D35" s="136"/>
      <c r="F35" s="133" t="s">
        <v>27</v>
      </c>
      <c r="G35" s="133">
        <f>SUBTOTAL(109,Tabla7[Estimado])</f>
        <v>0</v>
      </c>
      <c r="H35" s="133">
        <f>SUBTOTAL(109,Tabla7[Real])</f>
        <v>0</v>
      </c>
    </row>
    <row r="36" spans="2:8" s="117" customFormat="1" ht="15">
      <c r="B36" s="133" t="s">
        <v>27</v>
      </c>
      <c r="C36" s="133">
        <f>SUBTOTAL(109,Tabla3[Estimado])</f>
        <v>45</v>
      </c>
      <c r="D36" s="133">
        <f>SUBTOTAL(109,Tabla3[Real])</f>
        <v>45</v>
      </c>
    </row>
    <row r="37" spans="2:8" s="117" customFormat="1" ht="30" customHeight="1">
      <c r="B37" s="121"/>
      <c r="C37" s="121"/>
      <c r="D37" s="121"/>
    </row>
    <row r="38" spans="2:8" s="117" customFormat="1" ht="18.75" customHeight="1">
      <c r="B38" s="125" t="str">
        <f>UPPER('Planificador de eventos'!P37)</f>
        <v/>
      </c>
      <c r="C38" s="126" t="s">
        <v>29</v>
      </c>
      <c r="D38" s="126" t="s">
        <v>30</v>
      </c>
    </row>
    <row r="39" spans="2:8" s="117" customFormat="1" ht="15" hidden="1">
      <c r="B39" s="134" t="s">
        <v>22</v>
      </c>
      <c r="C39" s="135" t="s">
        <v>34</v>
      </c>
      <c r="D39" s="135" t="s">
        <v>31</v>
      </c>
    </row>
    <row r="40" spans="2:8" s="117" customFormat="1" ht="15">
      <c r="B40" s="131" t="s">
        <v>56</v>
      </c>
      <c r="C40" s="131"/>
      <c r="D40" s="131"/>
    </row>
    <row r="41" spans="2:8" s="117" customFormat="1" ht="15">
      <c r="B41" s="121" t="s">
        <v>57</v>
      </c>
      <c r="C41" s="121"/>
      <c r="D41" s="121"/>
    </row>
    <row r="42" spans="2:8" s="117" customFormat="1" ht="15">
      <c r="B42" s="131" t="s">
        <v>28</v>
      </c>
      <c r="C42" s="131"/>
      <c r="D42" s="131"/>
    </row>
    <row r="43" spans="2:8" s="117" customFormat="1" ht="15">
      <c r="B43" s="132" t="s">
        <v>58</v>
      </c>
      <c r="C43" s="132"/>
      <c r="D43" s="132"/>
    </row>
    <row r="44" spans="2:8" s="117" customFormat="1" ht="15">
      <c r="B44" s="133" t="s">
        <v>27</v>
      </c>
      <c r="C44" s="133">
        <f>SUBTOTAL(109,Tabla4[Estimado])</f>
        <v>0</v>
      </c>
      <c r="D44" s="133">
        <f>SUBTOTAL(109,Tabla4[Real])</f>
        <v>0</v>
      </c>
    </row>
    <row r="45" spans="2:8" s="117" customFormat="1" ht="30" customHeight="1"/>
    <row r="46" spans="2:8" s="117" customFormat="1" ht="15"/>
    <row r="47" spans="2:8" s="117" customFormat="1" ht="15"/>
    <row r="48" spans="2:8" s="117" customFormat="1" ht="15"/>
    <row r="49" spans="2:4" s="117" customFormat="1" ht="15"/>
    <row r="50" spans="2:4" s="117" customFormat="1" ht="15"/>
    <row r="51" spans="2:4" s="117" customFormat="1" ht="15"/>
    <row r="52" spans="2:4" s="117" customFormat="1" ht="30" customHeight="1">
      <c r="B52" s="121"/>
      <c r="C52" s="121"/>
      <c r="D52" s="121"/>
    </row>
    <row r="60" spans="2:4" ht="30" customHeight="1">
      <c r="B60" s="140"/>
      <c r="C60" s="140"/>
      <c r="D60" s="140"/>
    </row>
  </sheetData>
  <mergeCells count="4">
    <mergeCell ref="B1:H1"/>
    <mergeCell ref="B7:F7"/>
    <mergeCell ref="G7:H7"/>
    <mergeCell ref="B2:H6"/>
  </mergeCells>
  <phoneticPr fontId="3" type="noConversion"/>
  <conditionalFormatting sqref="H12">
    <cfRule type="dataBar" priority="1">
      <dataBar>
        <cfvo type="num" val="0"/>
        <cfvo type="num" val="$G$12"/>
        <color rgb="FFFFB628"/>
      </dataBar>
      <extLst>
        <ext xmlns:x14="http://schemas.microsoft.com/office/spreadsheetml/2009/9/main" uri="{B025F937-C7B1-47D3-B67F-A62EFF666E3E}">
          <x14:id>{00000000-000E-0000-0000-00000C000000}</x14:id>
        </ext>
      </extLst>
    </cfRule>
  </conditionalFormatting>
  <pageMargins left="0.7" right="0.7" top="0.75" bottom="0.75" header="0.3" footer="0.3"/>
  <pageSetup paperSize="9" scale="46" orientation="portrait" r:id="rId1"/>
  <drawing r:id="rId2"/>
  <tableParts count="7">
    <tablePart r:id="rId3"/>
    <tablePart r:id="rId4"/>
    <tablePart r:id="rId5"/>
    <tablePart r:id="rId6"/>
    <tablePart r:id="rId7"/>
    <tablePart r:id="rId8"/>
    <tablePart r:id="rId9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0000000-000E-0000-0000-00000C000000}">
            <x14:dataBar gradient="0" negativeBarColorSameAsPositive="1" axisPosition="none">
              <x14:cfvo type="num">
                <xm:f>0</xm:f>
              </x14:cfvo>
              <x14:cfvo type="num">
                <xm:f>$G$12</xm:f>
              </x14:cfvo>
            </x14:dataBar>
          </x14:cfRule>
          <xm:sqref>H12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TM44917183</Templat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Anual de Capacitación</vt:lpstr>
      <vt:lpstr>Planificador de eventos</vt:lpstr>
      <vt:lpstr>Gastos</vt:lpstr>
      <vt:lpstr>'Planificador de eventos'!FechaDeInicio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2022-01-04T18:52:27Z</dcterms:created>
  <dcterms:modified xsi:type="dcterms:W3CDTF">2022-06-02T14:00:30Z</dcterms:modified>
  <cp:category/>
  <cp:contentStatus/>
</cp:coreProperties>
</file>