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D:\MLA\CoFiDe\Administración de riesgos\Material curso\"/>
    </mc:Choice>
  </mc:AlternateContent>
  <xr:revisionPtr revIDLastSave="0" documentId="13_ncr:1_{7CB94882-6BF2-4BDB-8576-4BA3BF663AB4}" xr6:coauthVersionLast="47" xr6:coauthVersionMax="47" xr10:uidLastSave="{00000000-0000-0000-0000-000000000000}"/>
  <bookViews>
    <workbookView xWindow="-108" yWindow="-108" windowWidth="23256" windowHeight="12576" activeTab="2" xr2:uid="{69BCE5CB-D63C-4A33-8BF4-63D18CC45284}"/>
  </bookViews>
  <sheets>
    <sheet name="Plantilla" sheetId="12" r:id="rId1"/>
    <sheet name="Ejemplo" sheetId="7" r:id="rId2"/>
    <sheet name="Proceso Riesgo - Control"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 i="12" l="1"/>
  <c r="H7" i="12"/>
  <c r="H9" i="7"/>
  <c r="H16" i="7"/>
</calcChain>
</file>

<file path=xl/sharedStrings.xml><?xml version="1.0" encoding="utf-8"?>
<sst xmlns="http://schemas.openxmlformats.org/spreadsheetml/2006/main" count="230" uniqueCount="174">
  <si>
    <t>Matriz de Riesgos</t>
  </si>
  <si>
    <t>Macro Proceso</t>
  </si>
  <si>
    <t># Riesgo</t>
  </si>
  <si>
    <t>Evento Riesgo</t>
  </si>
  <si>
    <t>Consecuencia</t>
  </si>
  <si>
    <t>¿Riesgo Reputacional?</t>
  </si>
  <si>
    <t>Nivel Tolerancia (MB, B, M)</t>
  </si>
  <si>
    <t>Riesgo Inherente</t>
  </si>
  <si>
    <t>Describir Control</t>
  </si>
  <si>
    <t>Evaluar Diseño</t>
  </si>
  <si>
    <t>Evaluar Ejecución</t>
  </si>
  <si>
    <t>Efectividad</t>
  </si>
  <si>
    <t>Evaluación Control</t>
  </si>
  <si>
    <t>RI</t>
  </si>
  <si>
    <t>Control</t>
  </si>
  <si>
    <t>Severidad RR</t>
  </si>
  <si>
    <t>Severidad RI</t>
  </si>
  <si>
    <t>¿RR&gt;NT?</t>
  </si>
  <si>
    <t>Plan de Acción</t>
  </si>
  <si>
    <t>Observación</t>
  </si>
  <si>
    <t>Efecto/ Riesgos</t>
  </si>
  <si>
    <t>Fecha compromiso</t>
  </si>
  <si>
    <t>Responsable</t>
  </si>
  <si>
    <t>Estatus</t>
  </si>
  <si>
    <t>Proceso de atención</t>
  </si>
  <si>
    <t># Control</t>
  </si>
  <si>
    <t>Materialidad</t>
  </si>
  <si>
    <t>Probabilidad</t>
  </si>
  <si>
    <t>Clave R#1</t>
  </si>
  <si>
    <t>Clave C#1.1</t>
  </si>
  <si>
    <t>Riesgo Residual = (RI-C)</t>
  </si>
  <si>
    <t>Criterio (lo que debe de ser)</t>
  </si>
  <si>
    <t>Alto</t>
  </si>
  <si>
    <t>Causa (Taxonomía)</t>
  </si>
  <si>
    <t>Metodología: COSO ERM/ ISO 31000</t>
  </si>
  <si>
    <t>Condición (lo que realmente existe)</t>
  </si>
  <si>
    <t>Factor Causal -  Diagnóstico</t>
  </si>
  <si>
    <t>Plan de Acción (atiende a la causa) - Prioridad Alta</t>
  </si>
  <si>
    <t>Proceso (mapeo nivel actividad)</t>
  </si>
  <si>
    <t xml:space="preserve">Objetivo (base para identificar riesgos) </t>
  </si>
  <si>
    <t>Entrada</t>
  </si>
  <si>
    <t>Actividad 1</t>
  </si>
  <si>
    <t>Actividad 2</t>
  </si>
  <si>
    <t>MAPEO DEL PROCESO</t>
  </si>
  <si>
    <t>Salida</t>
  </si>
  <si>
    <t>Actividad 3</t>
  </si>
  <si>
    <t>Actividad</t>
  </si>
  <si>
    <t>Sistema - créditos autorizados. Paquete de disposición (documentos legales que incluye el pagaré)</t>
  </si>
  <si>
    <t>Cliente firma el pagaré y se envía a Administración ya firmado por el cliente.</t>
  </si>
  <si>
    <t>Pagaré es recibido por bóveda en oficina central. Boveda revisa y si presenta error lo regresa a Administración. Sí es correcto lo guarda y custodia.</t>
  </si>
  <si>
    <t>Actividad 4</t>
  </si>
  <si>
    <t>Actividad 5</t>
  </si>
  <si>
    <t>1) Pérdida de garantía necesaria para recuperación de crédito que cae en cartera vencida. 2) Pérdida monetaria derivada de falta de documento para la instrumentación del crédito - en proceso legal carecemos de la evidencia de la garantía. 3) Quebranto - pérdida de rentabilidad.</t>
  </si>
  <si>
    <t xml:space="preserve">Proceso/ RH </t>
  </si>
  <si>
    <t>KPI 1 Existencia pagarés.- La bóveda lleva a cabo validación mensual (detectiva) en donde se valida que cada crédito cuente con su pagaré respectivo. Se verifica existencia del documento así como exactitud de la información contenida en el mismo.</t>
  </si>
  <si>
    <t>KPI1 - Indicador de desempeño</t>
  </si>
  <si>
    <t>KPI2 - Indicador de desempeño</t>
  </si>
  <si>
    <r>
      <rPr>
        <b/>
        <sz val="11"/>
        <color theme="1"/>
        <rFont val="Calibri"/>
        <family val="2"/>
        <scheme val="minor"/>
      </rPr>
      <t xml:space="preserve">¿El control está documenado/ formalizado? Para cada control </t>
    </r>
    <r>
      <rPr>
        <sz val="11"/>
        <color theme="1"/>
        <rFont val="Calibri"/>
        <family val="2"/>
        <scheme val="minor"/>
      </rPr>
      <t xml:space="preserve">indicar en que procedimiento está documentado - ¿cómo? ¿quién? ¿frecuencia? ¿monitoreo? ¿evidencia?  </t>
    </r>
    <r>
      <rPr>
        <b/>
        <sz val="11"/>
        <color theme="1"/>
        <rFont val="Calibri"/>
        <family val="2"/>
        <scheme val="minor"/>
      </rPr>
      <t>Teoricamente ¿el diseño del control mitiga el riesgo?</t>
    </r>
  </si>
  <si>
    <t>Debe existir pagaré válido, exacto por cada crédito otorgado y que se encuentre vigente. Dicho pagaré deberá de encontrarse debidamente resguardado en la bóveda, registrado en el sistema y digitalizado. Lo anterior documentado en manual de operaciones - custodia de pagaré.</t>
  </si>
  <si>
    <t xml:space="preserve">Se tomaron de forma aleatoria 100 crédito vigentes. Se detectaron 2 créditos sin el respaldo de un pagaré (no existe/ faltante) y se encontró 1 caso en donde el pagaré no estaba firmado/ monto incorrecto/ roto/ tachaduras. Lo anterior implica carencia de documento válido en 3% de la muestra. En términos monetarios implica falta de garantía por un total $75,000 de créditos otorgados. </t>
  </si>
  <si>
    <t>El proceso actual no garantiza que los pagarés se resguarden/ centralicen adecuadamente. Causas: 1) falta de punto de control/ verificación bóveda en donde se concilie pagarés recibidos contra créditos otorgados. 2) falta de procedimiento general para la gestión y control de pagarés; 3) Carencia de entrenamiento y capacitación; 4) Falta de control detectivo que confirme que los créditos cuentan con el pagaré respectivo. 5) Falta de procedimiento para la salida del pagaré de bóveda y entrega del documento al cliente; 6) Ligar incentivo económico al indicador relacionado con la existencia de pagarés por crédito.</t>
  </si>
  <si>
    <t>Entrenamiento y capacitación</t>
  </si>
  <si>
    <r>
      <t xml:space="preserve">Definir, diseñar, documentar, formalizar, comunicar </t>
    </r>
    <r>
      <rPr>
        <b/>
        <sz val="11"/>
        <color theme="1"/>
        <rFont val="Calibri"/>
        <family val="2"/>
        <scheme val="minor"/>
      </rPr>
      <t>procesos</t>
    </r>
    <r>
      <rPr>
        <sz val="11"/>
        <color theme="1"/>
        <rFont val="Calibri"/>
        <family val="2"/>
        <scheme val="minor"/>
      </rPr>
      <t xml:space="preserve">: </t>
    </r>
  </si>
  <si>
    <t>Resguardo y captura - Director de Negocio</t>
  </si>
  <si>
    <t>Dirección de Recursos Humanos</t>
  </si>
  <si>
    <t>Director de Negocio; Director de Operaciones</t>
  </si>
  <si>
    <t>Entendimiento de las personas en cuanto a la forma de ejecutar el proceso. Se requiere evidencia de la capacitación y entendimiento (evaluación).</t>
  </si>
  <si>
    <t>Puesta en ejecución (producción) del nuevo proceso y medición de la efectividad del mismo</t>
  </si>
  <si>
    <t>Información y comunicación de efectividad del proceso KPIs</t>
  </si>
  <si>
    <t>Reportes de monitoreo de desempeño del proceso y generación de KPIs</t>
  </si>
  <si>
    <t>Director de Operaciones; Gerente Boveda</t>
  </si>
  <si>
    <r>
      <t xml:space="preserve">Acciones/ Componentes: </t>
    </r>
    <r>
      <rPr>
        <b/>
        <sz val="11"/>
        <color rgb="FFFF0000"/>
        <rFont val="Calibri"/>
        <family val="2"/>
        <scheme val="minor"/>
      </rPr>
      <t>Plan Remediación</t>
    </r>
    <r>
      <rPr>
        <b/>
        <sz val="11"/>
        <color theme="1"/>
        <rFont val="Calibri"/>
        <family val="2"/>
        <scheme val="minor"/>
      </rPr>
      <t xml:space="preserve"> - evitas fallas errores (presente/ futuro)</t>
    </r>
  </si>
  <si>
    <t xml:space="preserve">Plan de Corrección: corrije errores/ fallas/ incidencias existentes. </t>
  </si>
  <si>
    <t>Falta de documentación (instrumentación garantías), se resolverá a través de revisión del 100% de los crédito.</t>
  </si>
  <si>
    <t>Asegurar la integridad y exactitud de las garantías que respaldan los créditos</t>
  </si>
  <si>
    <t xml:space="preserve">Objetivo/ entregable </t>
  </si>
  <si>
    <t xml:space="preserve">1) </t>
  </si>
  <si>
    <t xml:space="preserve"> 2) </t>
  </si>
  <si>
    <t xml:space="preserve">3) </t>
  </si>
  <si>
    <t xml:space="preserve">4) </t>
  </si>
  <si>
    <t>5)</t>
  </si>
  <si>
    <t xml:space="preserve">6) </t>
  </si>
  <si>
    <t>8)</t>
  </si>
  <si>
    <t xml:space="preserve">9) </t>
  </si>
  <si>
    <t xml:space="preserve">10) </t>
  </si>
  <si>
    <t xml:space="preserve">11) </t>
  </si>
  <si>
    <t xml:space="preserve">12) </t>
  </si>
  <si>
    <t xml:space="preserve">Extravío/ pérdida/ robo/ alteración/ errores relativo al pagaré que respalda un crédito por parte de la función de administración de crédito. </t>
  </si>
  <si>
    <t>Administración  digitaliza expediente y pagaré. El pagaré es separado y se reguarda en carpeta específica.</t>
  </si>
  <si>
    <t>Se centraliza pagaré (mensualmente). El ejecutivo lo envía por mensajería</t>
  </si>
  <si>
    <t>Reporte (bitacora) en donde se determine la existencia de pagarés en custodia por cada crédito. Cada crédito vigente deberá de tener su pagaré correspondiente.</t>
  </si>
  <si>
    <t>Sí, ya que incrementa créditos incobrables. Medios de comunicación publican multa enfocandose a carencias en materia de control interno. Lo anterior impacta afectación en la imagen de la entidad. Imposibilidad de recuperar vía gestiones de cobranza. Incremento en la supervisión y sus consecuentes costos.</t>
  </si>
  <si>
    <t xml:space="preserve">Bóveda realiza el reporte de seguimiento.- número de pagarés pendientes en relación a los créditos vigentes. </t>
  </si>
  <si>
    <r>
      <rPr>
        <b/>
        <sz val="11"/>
        <color theme="1"/>
        <rFont val="Calibri"/>
        <family val="2"/>
        <scheme val="minor"/>
      </rPr>
      <t xml:space="preserve">Detectivos: </t>
    </r>
    <r>
      <rPr>
        <sz val="11"/>
        <color theme="1"/>
        <rFont val="Calibri"/>
        <family val="2"/>
        <scheme val="minor"/>
      </rPr>
      <t xml:space="preserve"> 1) Ejecutiva Crédito genera pagaré con base información del crédito. Se entrega pagaré (de Comercial a Administración queda bitacora como constancia de recepción). 2) Administración concilia créditos otorgados vs pagarés recibidos (final del día). 3) Administración digitaliza pagarés y los registra en sistema, a la vez envía documento físico a bóveda. 4) Boveda recibe registro de pagarés y documento físico conciliando la información con el documento recibido, en caso de no recibir el documento lo reporta a la sucursal.</t>
    </r>
  </si>
  <si>
    <t>Análisis (mapeo) del proceso y me ubico en un nivel actividad</t>
  </si>
  <si>
    <t>7)</t>
  </si>
  <si>
    <r>
      <t xml:space="preserve">En primero instancia se mide el </t>
    </r>
    <r>
      <rPr>
        <b/>
        <sz val="11"/>
        <color rgb="FFFF0000"/>
        <rFont val="Calibri"/>
        <family val="2"/>
        <scheme val="minor"/>
      </rPr>
      <t>riesgo inherente</t>
    </r>
    <r>
      <rPr>
        <b/>
        <sz val="11"/>
        <color theme="1"/>
        <rFont val="Calibri"/>
        <family val="2"/>
        <scheme val="minor"/>
      </rPr>
      <t xml:space="preserve"> (Impacto * frecuencia = magnitud/ severidad….en ausencia de control específico)</t>
    </r>
  </si>
  <si>
    <r>
      <t xml:space="preserve">Con base en la </t>
    </r>
    <r>
      <rPr>
        <b/>
        <sz val="11"/>
        <color rgb="FFFF0000"/>
        <rFont val="Calibri"/>
        <family val="2"/>
        <scheme val="minor"/>
      </rPr>
      <t>evaluación el contro</t>
    </r>
    <r>
      <rPr>
        <b/>
        <sz val="11"/>
        <color theme="1"/>
        <rFont val="Calibri"/>
        <family val="2"/>
        <scheme val="minor"/>
      </rPr>
      <t>l se califica como: Fuerte/ Satisfactorio/ Necesita mejora/ débil</t>
    </r>
  </si>
  <si>
    <t>11)</t>
  </si>
  <si>
    <t>Una que existe evidencia de la ejecución del control mejorado se prueba nuevamente la actividad/ control validando que NT&gt;RR</t>
  </si>
  <si>
    <t xml:space="preserve">13) </t>
  </si>
  <si>
    <t>En caso que NT&gt;RR - cierre de la observación/ pendiente/ debilidad - fin del proceso</t>
  </si>
  <si>
    <t xml:space="preserve">14) </t>
  </si>
  <si>
    <r>
      <t xml:space="preserve">RR&gt;NT - diseñar plan de acción, previamente se </t>
    </r>
    <r>
      <rPr>
        <b/>
        <sz val="11"/>
        <color rgb="FFFF0000"/>
        <rFont val="Calibri"/>
        <family val="2"/>
        <scheme val="minor"/>
      </rPr>
      <t>determina la causa</t>
    </r>
    <r>
      <rPr>
        <b/>
        <sz val="11"/>
        <color theme="1"/>
        <rFont val="Calibri"/>
        <family val="2"/>
        <scheme val="minor"/>
      </rPr>
      <t xml:space="preserve"> (el plan de acción incide sobre la causa)</t>
    </r>
  </si>
  <si>
    <t>Guía elaboración Matriz Riesgos, con base en marco metodológico ERM COSO/ ISO 31000</t>
  </si>
  <si>
    <t>Misión (motivo de la existencia) Nivel entidad/ Nivel línea de negocio/ Nivel Proceso</t>
  </si>
  <si>
    <t>Identificar los Procesos relevantes que soportan la misión (estratégicos)</t>
  </si>
  <si>
    <t>Identifico/ defino los objetivos del proceso/ sub proceso/ actividad: Operación (eficiencia, eficacia, rentabilidad, salvaguarda de activos) Información, Cumplimiento</t>
  </si>
  <si>
    <t>Identificar los riesgos en relación al objetivo/ medir (impacto*frecuencia = severidad) riesgos especificos que afectan al objetivo</t>
  </si>
  <si>
    <t>Se define el nivel de tolerancia para el riesgo (nivel aceptable/ perfil riesgo deseado)</t>
  </si>
  <si>
    <t>Definir KPI-Key Performance Indicator, para medir/ monitorear el riesgo actual (riesgo residual)</t>
  </si>
  <si>
    <t>Control Clave es aquel que mitiga a los riesgos prioritarios</t>
  </si>
  <si>
    <t>Riesgo prioritarios son los riesgos inherentes muy altos</t>
  </si>
  <si>
    <t>Identificar, análizar y evaluar el sistema de control (diseño - documentación y ejecución - muestras/ evidencias para probar desempeño del control)</t>
  </si>
  <si>
    <t>RI - C = RR; RR&gt;NT - sí requiere plan acción; NT&gt;RR - no se requiere plan acción. NT = Nivel de tolerancia</t>
  </si>
  <si>
    <r>
      <t xml:space="preserve">En caso que RR&gt;NT -  revisar nuevamente el </t>
    </r>
    <r>
      <rPr>
        <b/>
        <sz val="11"/>
        <color rgb="FFFF0000"/>
        <rFont val="Calibri"/>
        <family val="2"/>
        <scheme val="minor"/>
      </rPr>
      <t>factor causal</t>
    </r>
    <r>
      <rPr>
        <sz val="11"/>
        <color theme="1"/>
        <rFont val="Calibri"/>
        <family val="2"/>
        <scheme val="minor"/>
      </rPr>
      <t xml:space="preserve"> para mejorar mitigante o control</t>
    </r>
  </si>
  <si>
    <t>¿Riesgo Reputacional? Implica daños a la imagen</t>
  </si>
  <si>
    <t>Alta</t>
  </si>
  <si>
    <t>Conciliar monto de pagarés vs cuenta de orden</t>
  </si>
  <si>
    <r>
      <t>Evaluar el desempeño control. Se toma muestra aleatoria de créditos otorgados. De la muestra verificamos la existencia  información del pagaré que respalda el crédito. Determinar el resultado revisión - detectas/ determinas nivel de incidencias, errores, discrepancias documentos faltantes. Resultado: sí se han encontrado faltantes, discrepancias que implican errores de cálculo,</t>
    </r>
    <r>
      <rPr>
        <b/>
        <sz val="11"/>
        <color theme="1"/>
        <rFont val="Calibri"/>
        <family val="2"/>
        <scheme val="minor"/>
      </rPr>
      <t xml:space="preserve"> implicando 3% de faltantes de documentos o inconsistencias en los mismos. </t>
    </r>
  </si>
  <si>
    <t>Necesita Mejora</t>
  </si>
  <si>
    <t>Se requiere remediación</t>
  </si>
  <si>
    <t>Entrada - Inicio</t>
  </si>
  <si>
    <t>Salida - Fin</t>
  </si>
  <si>
    <t>Revisor</t>
  </si>
  <si>
    <t>Director de Operaciones</t>
  </si>
  <si>
    <t>Ejecutor</t>
  </si>
  <si>
    <t>Gerente de Adm - Crédito</t>
  </si>
  <si>
    <t>Boveda</t>
  </si>
  <si>
    <t>Mantenimiento - Custodia de expedientes/ pagarés</t>
  </si>
  <si>
    <t>Crédito Personales</t>
  </si>
  <si>
    <r>
      <t>2) Integridad del expediente, en lo relacionado a documentos de identificación acorde con</t>
    </r>
    <r>
      <rPr>
        <b/>
        <sz val="12"/>
        <color rgb="FF7030A0"/>
        <rFont val="Calibri"/>
        <family val="2"/>
        <scheme val="minor"/>
      </rPr>
      <t xml:space="preserve"> políticas de crédito</t>
    </r>
    <r>
      <rPr>
        <sz val="12"/>
        <color rgb="FF7030A0"/>
        <rFont val="Calibri"/>
        <family val="2"/>
        <scheme val="minor"/>
      </rPr>
      <t xml:space="preserve"> y ley </t>
    </r>
    <r>
      <rPr>
        <b/>
        <sz val="12"/>
        <color rgb="FF7030A0"/>
        <rFont val="Calibri"/>
        <family val="2"/>
        <scheme val="minor"/>
      </rPr>
      <t>PLD (Cumplimiento)</t>
    </r>
  </si>
  <si>
    <t>Verifica info correcta en sistema vs documentación. Se valida el pagaré.</t>
  </si>
  <si>
    <t>Evaluar Diseño - hoja trabajo</t>
  </si>
  <si>
    <t xml:space="preserve">Evaluar Ejecución - hoja trabajo </t>
  </si>
  <si>
    <t xml:space="preserve">Implementación y ejecución el nuevo proceso diseñado </t>
  </si>
  <si>
    <t xml:space="preserve">Objetivo (base para identificar riesgos) - COSO </t>
  </si>
  <si>
    <t>Sí</t>
  </si>
  <si>
    <t>Se elabora observación</t>
  </si>
  <si>
    <t>Recomendación</t>
  </si>
  <si>
    <t>Bajo - nivel de toleracia = 1%</t>
  </si>
  <si>
    <t>200 expedientes falta 11 pagaré</t>
  </si>
  <si>
    <t>Se incluye en informe de aud</t>
  </si>
  <si>
    <t xml:space="preserve">Proceso </t>
  </si>
  <si>
    <t>Subproceso (mapeo nivel actividad)</t>
  </si>
  <si>
    <t>Misión: Mejorar calidad vida de los clientes a través otorgamiento créditos personales.</t>
  </si>
  <si>
    <t xml:space="preserve">1) Integridad y Exactitud - generación completa y correcta de la información de los pagarés que garantizan/ cubran los créditos otorgados. </t>
  </si>
  <si>
    <t>3) Salvaguarda (física/ lógica) - de la documentación que integra expediente cliente</t>
  </si>
  <si>
    <t>Estratégicos/ Operativos/ Información/ Cumplimiento</t>
  </si>
  <si>
    <r>
      <t xml:space="preserve">Originación - </t>
    </r>
    <r>
      <rPr>
        <b/>
        <sz val="11"/>
        <color rgb="FFFF0000"/>
        <rFont val="Calibri"/>
        <family val="2"/>
        <scheme val="minor"/>
      </rPr>
      <t>Administración de expedientes de cliente</t>
    </r>
  </si>
  <si>
    <t xml:space="preserve">RR (3%) se encuentra rebasando NT (1%). Por lo tanto sí se requiere plan mejora </t>
  </si>
  <si>
    <r>
      <rPr>
        <sz val="11"/>
        <color rgb="FFFF0000"/>
        <rFont val="Calibri"/>
        <family val="2"/>
        <scheme val="minor"/>
      </rPr>
      <t>Efecto/ Riesgo</t>
    </r>
    <r>
      <rPr>
        <sz val="11"/>
        <color rgb="FF006600"/>
        <rFont val="Calibri"/>
        <family val="2"/>
        <scheme val="minor"/>
      </rPr>
      <t xml:space="preserve"> es el evento ya materializado. Dado que por inferencia se consideran que existen pagarés faltantes en el 3% del universo. Se puede concluir que un total de $4.5 millones no cuenta con garantía. </t>
    </r>
  </si>
  <si>
    <t>Proceso formal/ documentado que incluye los procesos de control que mitigan riesgos</t>
  </si>
  <si>
    <t>Plan de revisión se ejecutará del 1 de noviembre del 2021 - 31 de octubre de 2022</t>
  </si>
  <si>
    <t>R1- Extravío/ pérdida/ robo/ alteración/ errores, relativo al pagaré que respalda un crédito.</t>
  </si>
  <si>
    <t>Respaldo de información</t>
  </si>
  <si>
    <t>Información Digital</t>
  </si>
  <si>
    <t>Administración de información digital</t>
  </si>
  <si>
    <t>Falta de respaldos / hackeo de información / secuestro de información</t>
  </si>
  <si>
    <t xml:space="preserve">1. Pérdida de información en caso de daños al equipo.                 2. Robo de información confidencial / divulgación de información                                                                                              3. Pérdidas ecónómicas por pago para recuperación de información </t>
  </si>
  <si>
    <t>Si, porque se tiene información confidencial de clientes que al ser divuilgada puede ocasionar a los clientes pérdidas económicas</t>
  </si>
  <si>
    <r>
      <rPr>
        <sz val="12"/>
        <color rgb="FF7030A0"/>
        <rFont val="Calibri"/>
        <family val="2"/>
        <scheme val="minor"/>
      </rPr>
      <t>Procesos/ TI/ RH/ Ext/ Fraude/ Legal</t>
    </r>
    <r>
      <rPr>
        <b/>
        <sz val="12"/>
        <color theme="1"/>
        <rFont val="Calibri"/>
        <family val="2"/>
        <scheme val="minor"/>
      </rPr>
      <t>. Estratégico.</t>
    </r>
  </si>
  <si>
    <t>Bajo - Nivel de Tolerencia = 0</t>
  </si>
  <si>
    <t>KPI 1 = Se debe verificar respaldo en 2 dispositivos externos</t>
  </si>
  <si>
    <t>KPI 1 = Respaldo 2 veces al día de la información.</t>
  </si>
  <si>
    <t>Abreviaturas:</t>
  </si>
  <si>
    <t>Riesgo residual</t>
  </si>
  <si>
    <t>Nivel de tolerancia</t>
  </si>
  <si>
    <t>KPI  =</t>
  </si>
  <si>
    <t>RR  =</t>
  </si>
  <si>
    <t>NT  =</t>
  </si>
  <si>
    <t>RI   =</t>
  </si>
  <si>
    <t>C    =</t>
  </si>
  <si>
    <t>Key Perfomance Indicator (indicador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</si>
</sst>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1"/>
      <color theme="1"/>
      <name val="Calibri"/>
      <family val="2"/>
      <scheme val="minor"/>
    </font>
    <font>
      <sz val="11"/>
      <color rgb="FF7030A0"/>
      <name val="Calibri"/>
      <family val="2"/>
      <scheme val="minor"/>
    </font>
    <font>
      <b/>
      <sz val="11"/>
      <color rgb="FF7030A0"/>
      <name val="Calibri"/>
      <family val="2"/>
      <scheme val="minor"/>
    </font>
    <font>
      <b/>
      <sz val="11"/>
      <color rgb="FF006600"/>
      <name val="Calibri"/>
      <family val="2"/>
      <scheme val="minor"/>
    </font>
    <font>
      <sz val="11"/>
      <color rgb="FF006600"/>
      <name val="Calibri"/>
      <family val="2"/>
      <scheme val="minor"/>
    </font>
    <font>
      <sz val="11"/>
      <name val="Calibri"/>
      <family val="2"/>
      <scheme val="minor"/>
    </font>
    <font>
      <sz val="11"/>
      <color rgb="FFFF0000"/>
      <name val="Calibri"/>
      <family val="2"/>
      <scheme val="minor"/>
    </font>
    <font>
      <b/>
      <sz val="11"/>
      <color rgb="FF0070C0"/>
      <name val="Calibri"/>
      <family val="2"/>
      <scheme val="minor"/>
    </font>
    <font>
      <b/>
      <sz val="11"/>
      <color rgb="FFFF0000"/>
      <name val="Calibri"/>
      <family val="2"/>
      <scheme val="minor"/>
    </font>
    <font>
      <b/>
      <sz val="12"/>
      <color rgb="FF7030A0"/>
      <name val="Calibri"/>
      <family val="2"/>
      <scheme val="minor"/>
    </font>
    <font>
      <b/>
      <sz val="20"/>
      <color theme="1"/>
      <name val="Calibri"/>
      <family val="2"/>
      <scheme val="minor"/>
    </font>
    <font>
      <b/>
      <sz val="12"/>
      <color theme="1"/>
      <name val="Calibri"/>
      <family val="2"/>
      <scheme val="minor"/>
    </font>
    <font>
      <sz val="12"/>
      <color rgb="FF7030A0"/>
      <name val="Calibri"/>
      <family val="2"/>
      <scheme val="minor"/>
    </font>
    <font>
      <sz val="11"/>
      <color theme="1"/>
      <name val="Calibri"/>
      <family val="2"/>
      <scheme val="minor"/>
    </font>
  </fonts>
  <fills count="9">
    <fill>
      <patternFill patternType="none"/>
    </fill>
    <fill>
      <patternFill patternType="gray125"/>
    </fill>
    <fill>
      <patternFill patternType="solid">
        <fgColor rgb="FF92D050"/>
        <bgColor indexed="64"/>
      </patternFill>
    </fill>
    <fill>
      <patternFill patternType="solid">
        <fgColor rgb="FF00B050"/>
        <bgColor indexed="64"/>
      </patternFill>
    </fill>
    <fill>
      <patternFill patternType="solid">
        <fgColor rgb="FFFFCC00"/>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66CCFF"/>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4" fillId="0" borderId="0" applyFont="0" applyFill="0" applyBorder="0" applyAlignment="0" applyProtection="0"/>
  </cellStyleXfs>
  <cellXfs count="116">
    <xf numFmtId="0" fontId="0" fillId="0" borderId="0" xfId="0"/>
    <xf numFmtId="0" fontId="0" fillId="0" borderId="0" xfId="0" applyBorder="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4" xfId="0" applyBorder="1" applyAlignment="1">
      <alignment horizontal="center" vertical="center" wrapText="1"/>
    </xf>
    <xf numFmtId="0" fontId="0" fillId="0" borderId="4" xfId="0" applyFill="1" applyBorder="1" applyAlignment="1">
      <alignment horizontal="center" vertical="center" wrapText="1"/>
    </xf>
    <xf numFmtId="0" fontId="1" fillId="0" borderId="1" xfId="0" applyFont="1" applyBorder="1" applyAlignment="1">
      <alignment horizontal="center"/>
    </xf>
    <xf numFmtId="0" fontId="0" fillId="0" borderId="3" xfId="0" applyBorder="1" applyAlignment="1">
      <alignment horizontal="center" vertical="center" wrapText="1"/>
    </xf>
    <xf numFmtId="0" fontId="1" fillId="0" borderId="6" xfId="0" applyFont="1" applyBorder="1" applyAlignment="1">
      <alignment horizontal="center"/>
    </xf>
    <xf numFmtId="0" fontId="1" fillId="0" borderId="2" xfId="0" applyFont="1" applyFill="1" applyBorder="1" applyAlignment="1">
      <alignment horizontal="center"/>
    </xf>
    <xf numFmtId="0" fontId="0" fillId="3" borderId="5" xfId="0" applyFill="1" applyBorder="1" applyAlignment="1">
      <alignment horizontal="center" vertical="center" wrapText="1"/>
    </xf>
    <xf numFmtId="0" fontId="1" fillId="2" borderId="5" xfId="0" applyFont="1" applyFill="1" applyBorder="1" applyAlignment="1">
      <alignment horizontal="center" vertical="center"/>
    </xf>
    <xf numFmtId="0" fontId="4" fillId="0" borderId="8" xfId="0" applyFont="1" applyBorder="1" applyAlignment="1">
      <alignment horizontal="center"/>
    </xf>
    <xf numFmtId="0" fontId="1" fillId="0" borderId="11" xfId="0" applyFont="1" applyBorder="1" applyAlignment="1">
      <alignment horizontal="center"/>
    </xf>
    <xf numFmtId="0" fontId="0" fillId="0" borderId="9" xfId="0" applyBorder="1" applyAlignment="1">
      <alignment vertical="center" wrapText="1"/>
    </xf>
    <xf numFmtId="15" fontId="0" fillId="0" borderId="10" xfId="0" applyNumberFormat="1" applyBorder="1" applyAlignment="1">
      <alignment horizontal="center" vertical="center" wrapText="1"/>
    </xf>
    <xf numFmtId="0" fontId="0" fillId="0" borderId="10" xfId="0" applyBorder="1" applyAlignment="1">
      <alignment horizontal="center" vertical="center" wrapText="1"/>
    </xf>
    <xf numFmtId="0" fontId="6" fillId="2" borderId="2" xfId="0" applyFont="1" applyFill="1" applyBorder="1" applyAlignment="1">
      <alignment horizontal="center" vertical="center" wrapText="1"/>
    </xf>
    <xf numFmtId="0" fontId="0" fillId="0" borderId="12" xfId="0" applyBorder="1" applyAlignment="1">
      <alignment vertical="center" wrapText="1"/>
    </xf>
    <xf numFmtId="15" fontId="0" fillId="0" borderId="0" xfId="0" applyNumberFormat="1" applyBorder="1" applyAlignment="1">
      <alignment horizontal="center" vertical="center" wrapText="1"/>
    </xf>
    <xf numFmtId="0" fontId="6" fillId="2" borderId="13" xfId="0" applyFont="1" applyFill="1" applyBorder="1" applyAlignment="1">
      <alignment horizontal="center" vertical="center" wrapText="1"/>
    </xf>
    <xf numFmtId="0" fontId="0" fillId="0" borderId="15" xfId="0" applyBorder="1" applyAlignment="1">
      <alignment horizontal="center" vertical="center" wrapText="1"/>
    </xf>
    <xf numFmtId="0" fontId="6" fillId="2" borderId="16" xfId="0" applyFont="1" applyFill="1" applyBorder="1" applyAlignment="1">
      <alignment horizontal="center" vertical="center" wrapText="1"/>
    </xf>
    <xf numFmtId="0" fontId="1" fillId="0" borderId="17" xfId="0" applyFont="1" applyBorder="1" applyAlignment="1">
      <alignment horizontal="center"/>
    </xf>
    <xf numFmtId="0" fontId="1" fillId="0" borderId="18" xfId="0" applyFont="1" applyBorder="1" applyAlignment="1">
      <alignment horizontal="center"/>
    </xf>
    <xf numFmtId="0" fontId="1" fillId="0" borderId="1" xfId="0" applyFont="1" applyBorder="1" applyAlignment="1">
      <alignment horizontal="center" vertical="center" wrapText="1"/>
    </xf>
    <xf numFmtId="0" fontId="0" fillId="0" borderId="10" xfId="0" applyBorder="1"/>
    <xf numFmtId="0" fontId="0" fillId="0" borderId="2" xfId="0" applyBorder="1"/>
    <xf numFmtId="0" fontId="0" fillId="0" borderId="13" xfId="0" applyBorder="1"/>
    <xf numFmtId="0" fontId="1" fillId="0" borderId="0" xfId="0" applyFont="1" applyBorder="1"/>
    <xf numFmtId="0" fontId="3" fillId="0" borderId="12" xfId="0" applyFont="1" applyBorder="1"/>
    <xf numFmtId="0" fontId="2" fillId="0" borderId="0" xfId="0" applyFont="1" applyBorder="1"/>
    <xf numFmtId="0" fontId="0" fillId="0" borderId="15" xfId="0" applyBorder="1"/>
    <xf numFmtId="0" fontId="0" fillId="0" borderId="16" xfId="0" applyBorder="1"/>
    <xf numFmtId="0" fontId="1" fillId="0" borderId="9" xfId="0" applyFont="1" applyBorder="1"/>
    <xf numFmtId="0" fontId="0" fillId="0" borderId="7" xfId="0" applyBorder="1" applyAlignment="1">
      <alignment horizontal="center" vertical="center" wrapText="1"/>
    </xf>
    <xf numFmtId="0" fontId="5" fillId="0" borderId="16" xfId="0" applyFont="1" applyBorder="1" applyAlignment="1">
      <alignment horizontal="center" vertical="center" wrapText="1"/>
    </xf>
    <xf numFmtId="0" fontId="8" fillId="0" borderId="0" xfId="0" applyFont="1"/>
    <xf numFmtId="0" fontId="9" fillId="0" borderId="8" xfId="0" applyFont="1" applyBorder="1" applyAlignment="1">
      <alignment horizontal="center"/>
    </xf>
    <xf numFmtId="0" fontId="7" fillId="0" borderId="15" xfId="0" applyFont="1" applyBorder="1" applyAlignment="1">
      <alignment horizontal="center" vertical="center" wrapText="1"/>
    </xf>
    <xf numFmtId="0" fontId="10" fillId="0" borderId="15" xfId="0" applyFont="1" applyBorder="1"/>
    <xf numFmtId="0" fontId="1" fillId="0" borderId="0" xfId="0" applyFont="1" applyFill="1" applyBorder="1" applyAlignment="1">
      <alignment horizontal="center"/>
    </xf>
    <xf numFmtId="0" fontId="4" fillId="0" borderId="14" xfId="0" applyFont="1" applyBorder="1" applyAlignment="1">
      <alignment vertical="center" wrapText="1"/>
    </xf>
    <xf numFmtId="0" fontId="9" fillId="0" borderId="14" xfId="0" applyFont="1" applyBorder="1"/>
    <xf numFmtId="0" fontId="9" fillId="0" borderId="4" xfId="0" applyFont="1" applyBorder="1" applyAlignment="1">
      <alignment horizontal="center" vertical="center" wrapText="1"/>
    </xf>
    <xf numFmtId="0" fontId="1" fillId="0" borderId="0" xfId="0" applyFont="1" applyAlignment="1">
      <alignment horizontal="center"/>
    </xf>
    <xf numFmtId="0" fontId="0" fillId="0" borderId="0" xfId="0" applyAlignment="1">
      <alignment vertical="center" wrapText="1"/>
    </xf>
    <xf numFmtId="0" fontId="5" fillId="0" borderId="0" xfId="0" applyFont="1" applyAlignment="1">
      <alignment horizontal="center"/>
    </xf>
    <xf numFmtId="0" fontId="9" fillId="0" borderId="0" xfId="0" applyFont="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0" xfId="0" applyFont="1" applyAlignment="1">
      <alignment vertical="center" wrapText="1"/>
    </xf>
    <xf numFmtId="0" fontId="8" fillId="0" borderId="0" xfId="0" applyFont="1" applyFill="1" applyBorder="1" applyAlignment="1">
      <alignment horizontal="center" vertical="center" wrapText="1"/>
    </xf>
    <xf numFmtId="20" fontId="1" fillId="0" borderId="0" xfId="0" applyNumberFormat="1" applyFont="1" applyAlignment="1">
      <alignment horizontal="center"/>
    </xf>
    <xf numFmtId="0" fontId="1" fillId="0" borderId="11" xfId="0" applyFont="1" applyBorder="1" applyAlignment="1">
      <alignment horizontal="center" vertical="center" wrapText="1"/>
    </xf>
    <xf numFmtId="0" fontId="9" fillId="0" borderId="0" xfId="0" applyFont="1" applyBorder="1" applyAlignment="1">
      <alignment vertical="center" wrapText="1"/>
    </xf>
    <xf numFmtId="20" fontId="11" fillId="0" borderId="0" xfId="0" applyNumberFormat="1" applyFont="1"/>
    <xf numFmtId="0" fontId="1" fillId="0" borderId="12" xfId="0" applyFont="1" applyBorder="1" applyAlignment="1">
      <alignment vertical="center" wrapText="1"/>
    </xf>
    <xf numFmtId="0" fontId="0" fillId="0" borderId="13" xfId="0" applyBorder="1" applyAlignment="1">
      <alignment horizontal="center"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0" fillId="0" borderId="15" xfId="0" applyFill="1" applyBorder="1" applyAlignment="1">
      <alignment horizontal="center" vertical="center" wrapText="1"/>
    </xf>
    <xf numFmtId="0" fontId="9" fillId="0" borderId="0" xfId="0" applyFont="1" applyAlignment="1">
      <alignment vertical="center" wrapText="1"/>
    </xf>
    <xf numFmtId="0" fontId="0" fillId="0" borderId="0" xfId="0" applyAlignment="1">
      <alignment horizontal="right"/>
    </xf>
    <xf numFmtId="0" fontId="1" fillId="0" borderId="0" xfId="0" applyFont="1"/>
    <xf numFmtId="0" fontId="1" fillId="0" borderId="0" xfId="0" applyFont="1" applyAlignment="1">
      <alignment horizontal="right"/>
    </xf>
    <xf numFmtId="0" fontId="1" fillId="0" borderId="0" xfId="0" applyFont="1" applyAlignment="1">
      <alignment horizontal="left"/>
    </xf>
    <xf numFmtId="0" fontId="1" fillId="4" borderId="1" xfId="0" applyFont="1" applyFill="1" applyBorder="1" applyAlignment="1">
      <alignment horizontal="center" vertical="center" wrapText="1"/>
    </xf>
    <xf numFmtId="0" fontId="9" fillId="0" borderId="0" xfId="0" applyFont="1"/>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5"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20" fontId="11" fillId="0" borderId="0" xfId="0" applyNumberFormat="1" applyFont="1" applyBorder="1"/>
    <xf numFmtId="0" fontId="1" fillId="6" borderId="1" xfId="0" applyFont="1" applyFill="1" applyBorder="1" applyAlignment="1">
      <alignment horizontal="center" vertical="center" wrapText="1"/>
    </xf>
    <xf numFmtId="0" fontId="4" fillId="0" borderId="0" xfId="0" applyFont="1" applyAlignment="1">
      <alignment horizontal="center"/>
    </xf>
    <xf numFmtId="0" fontId="1" fillId="5" borderId="5" xfId="0" applyFont="1" applyFill="1" applyBorder="1" applyAlignment="1">
      <alignment horizontal="center" vertical="center"/>
    </xf>
    <xf numFmtId="0" fontId="1" fillId="0" borderId="14" xfId="0" applyFont="1" applyFill="1" applyBorder="1" applyAlignment="1">
      <alignment vertical="center" wrapText="1"/>
    </xf>
    <xf numFmtId="0" fontId="1" fillId="0" borderId="19" xfId="0" applyFont="1" applyBorder="1"/>
    <xf numFmtId="0" fontId="0" fillId="0" borderId="20" xfId="0" applyBorder="1"/>
    <xf numFmtId="0" fontId="0" fillId="0" borderId="21" xfId="0" applyBorder="1"/>
    <xf numFmtId="0" fontId="0" fillId="0" borderId="17" xfId="0" applyBorder="1"/>
    <xf numFmtId="0" fontId="0" fillId="0" borderId="18" xfId="0" applyBorder="1"/>
    <xf numFmtId="0" fontId="3" fillId="0" borderId="17" xfId="0" applyFont="1" applyBorder="1"/>
    <xf numFmtId="0" fontId="9" fillId="0" borderId="17" xfId="0" applyFont="1" applyBorder="1"/>
    <xf numFmtId="0" fontId="9" fillId="0" borderId="22" xfId="0" applyFont="1" applyBorder="1"/>
    <xf numFmtId="0" fontId="13" fillId="0" borderId="23" xfId="0" applyFont="1" applyBorder="1"/>
    <xf numFmtId="0" fontId="0" fillId="0" borderId="23" xfId="0" applyBorder="1"/>
    <xf numFmtId="0" fontId="0" fillId="0" borderId="24" xfId="0" applyBorder="1"/>
    <xf numFmtId="0" fontId="13" fillId="0" borderId="0" xfId="0" applyFont="1" applyBorder="1"/>
    <xf numFmtId="0" fontId="1" fillId="0" borderId="17" xfId="0" applyFont="1" applyBorder="1"/>
    <xf numFmtId="0" fontId="1" fillId="3" borderId="5" xfId="0" applyFont="1" applyFill="1" applyBorder="1" applyAlignment="1">
      <alignment horizontal="center" vertical="center" wrapText="1"/>
    </xf>
    <xf numFmtId="0" fontId="1" fillId="7" borderId="8" xfId="0" applyFont="1" applyFill="1" applyBorder="1" applyAlignment="1">
      <alignment horizontal="center" vertical="center" wrapText="1"/>
    </xf>
    <xf numFmtId="0" fontId="0" fillId="2" borderId="9" xfId="0" applyFill="1" applyBorder="1" applyAlignment="1">
      <alignment vertical="center" wrapText="1"/>
    </xf>
    <xf numFmtId="0" fontId="0" fillId="2" borderId="12" xfId="0" applyFill="1" applyBorder="1" applyAlignment="1">
      <alignment vertical="center" wrapText="1"/>
    </xf>
    <xf numFmtId="20" fontId="7" fillId="0" borderId="0" xfId="0" applyNumberFormat="1" applyFont="1"/>
    <xf numFmtId="0" fontId="4" fillId="0" borderId="18" xfId="0" applyFont="1" applyFill="1" applyBorder="1" applyAlignment="1">
      <alignment horizontal="center"/>
    </xf>
    <xf numFmtId="164" fontId="0" fillId="0" borderId="0" xfId="1" applyNumberFormat="1" applyFont="1"/>
    <xf numFmtId="0" fontId="1" fillId="8" borderId="1" xfId="0" applyFont="1" applyFill="1" applyBorder="1" applyAlignment="1">
      <alignment horizontal="center"/>
    </xf>
    <xf numFmtId="0" fontId="1" fillId="8" borderId="1"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0" borderId="13" xfId="0" applyFont="1" applyFill="1" applyBorder="1" applyAlignment="1">
      <alignment horizontal="center"/>
    </xf>
    <xf numFmtId="10" fontId="1" fillId="7" borderId="0" xfId="1" applyNumberFormat="1" applyFont="1" applyFill="1" applyAlignment="1">
      <alignment horizontal="center"/>
    </xf>
    <xf numFmtId="10" fontId="0" fillId="0" borderId="0" xfId="1" applyNumberFormat="1" applyFont="1"/>
    <xf numFmtId="0" fontId="9" fillId="0" borderId="3" xfId="0" applyFont="1" applyBorder="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2" xfId="0" applyFont="1" applyBorder="1" applyAlignment="1">
      <alignment horizontal="center"/>
    </xf>
    <xf numFmtId="0" fontId="0" fillId="0" borderId="0" xfId="0"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66CCFF"/>
      <color rgb="FFFF6600"/>
      <color rgb="FFFFCC00"/>
      <color rgb="FFFF33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CE9A3-DF78-442F-87A8-24E35A938715}">
  <dimension ref="B1:I43"/>
  <sheetViews>
    <sheetView topLeftCell="A27" zoomScale="120" zoomScaleNormal="120" workbookViewId="0">
      <selection activeCell="A29" sqref="A29"/>
    </sheetView>
  </sheetViews>
  <sheetFormatPr baseColWidth="10" defaultColWidth="10.6640625" defaultRowHeight="14.4" x14ac:dyDescent="0.3"/>
  <cols>
    <col min="1" max="1" width="2.44140625" customWidth="1"/>
    <col min="2" max="2" width="42.21875" customWidth="1"/>
    <col min="3" max="3" width="50.77734375" customWidth="1"/>
    <col min="4" max="4" width="54.88671875" customWidth="1"/>
    <col min="5" max="5" width="44.77734375" customWidth="1"/>
    <col min="6" max="6" width="25.5546875" customWidth="1"/>
    <col min="7" max="7" width="35.88671875" customWidth="1"/>
    <col min="8" max="8" width="34.109375" customWidth="1"/>
    <col min="9" max="9" width="31.44140625" customWidth="1"/>
  </cols>
  <sheetData>
    <row r="1" spans="2:9" ht="15" customHeight="1" thickBot="1" x14ac:dyDescent="0.35">
      <c r="B1" s="37" t="s">
        <v>34</v>
      </c>
    </row>
    <row r="2" spans="2:9" ht="15.75" customHeight="1" x14ac:dyDescent="0.3">
      <c r="B2" s="34" t="s">
        <v>0</v>
      </c>
      <c r="C2" s="26"/>
      <c r="D2" s="26"/>
      <c r="E2" s="26"/>
      <c r="F2" s="27"/>
    </row>
    <row r="3" spans="2:9" ht="13.5" customHeight="1" x14ac:dyDescent="0.3">
      <c r="B3" s="30" t="s">
        <v>1</v>
      </c>
      <c r="C3" s="29" t="s">
        <v>156</v>
      </c>
      <c r="D3" s="1"/>
      <c r="E3" s="1"/>
      <c r="F3" s="28"/>
    </row>
    <row r="4" spans="2:9" ht="19.2" customHeight="1" x14ac:dyDescent="0.5">
      <c r="B4" s="30" t="s">
        <v>143</v>
      </c>
      <c r="C4" s="29" t="s">
        <v>157</v>
      </c>
      <c r="D4" s="75"/>
      <c r="E4" s="1"/>
      <c r="F4" s="28"/>
    </row>
    <row r="5" spans="2:9" ht="17.25" customHeight="1" x14ac:dyDescent="0.3">
      <c r="B5" s="30" t="s">
        <v>144</v>
      </c>
      <c r="C5" s="29" t="s">
        <v>155</v>
      </c>
      <c r="D5" s="1"/>
      <c r="E5" s="1"/>
      <c r="F5" s="28"/>
    </row>
    <row r="6" spans="2:9" ht="10.95" customHeight="1" x14ac:dyDescent="0.3">
      <c r="B6" s="30"/>
      <c r="C6" s="31"/>
      <c r="D6" s="1"/>
      <c r="E6" s="1"/>
      <c r="F6" s="28"/>
    </row>
    <row r="7" spans="2:9" ht="18" customHeight="1" thickBot="1" x14ac:dyDescent="0.35">
      <c r="B7" s="43" t="s">
        <v>136</v>
      </c>
      <c r="C7" s="40" t="s">
        <v>148</v>
      </c>
      <c r="D7" s="32"/>
      <c r="E7" s="32"/>
      <c r="F7" s="33"/>
      <c r="H7" s="105">
        <f>1-(60/61)</f>
        <v>1.6393442622950838E-2</v>
      </c>
      <c r="I7" s="105">
        <f>1-(360/365)</f>
        <v>1.3698630136986356E-2</v>
      </c>
    </row>
    <row r="8" spans="2:9" ht="11.25" customHeight="1" thickBot="1" x14ac:dyDescent="0.35"/>
    <row r="9" spans="2:9" ht="15" thickBot="1" x14ac:dyDescent="0.35">
      <c r="B9" s="70" t="s">
        <v>2</v>
      </c>
      <c r="C9" s="71" t="s">
        <v>3</v>
      </c>
      <c r="D9" s="71" t="s">
        <v>4</v>
      </c>
      <c r="E9" s="71" t="s">
        <v>116</v>
      </c>
      <c r="F9" s="71" t="s">
        <v>33</v>
      </c>
      <c r="G9" s="72" t="s">
        <v>6</v>
      </c>
      <c r="H9" s="41" t="s">
        <v>55</v>
      </c>
      <c r="I9" s="41" t="s">
        <v>56</v>
      </c>
    </row>
    <row r="10" spans="2:9" ht="107.7" customHeight="1" thickBot="1" x14ac:dyDescent="0.35">
      <c r="B10" s="25" t="s">
        <v>28</v>
      </c>
      <c r="C10" s="44" t="s">
        <v>158</v>
      </c>
      <c r="D10" s="4" t="s">
        <v>159</v>
      </c>
      <c r="E10" s="4" t="s">
        <v>160</v>
      </c>
      <c r="F10" s="74" t="s">
        <v>161</v>
      </c>
      <c r="G10" s="10" t="s">
        <v>162</v>
      </c>
      <c r="H10" s="53" t="s">
        <v>164</v>
      </c>
      <c r="I10" s="53" t="s">
        <v>163</v>
      </c>
    </row>
    <row r="11" spans="2:9" ht="12.75" customHeight="1" thickBot="1" x14ac:dyDescent="0.35">
      <c r="B11" s="1"/>
      <c r="C11" s="2"/>
      <c r="D11" s="2"/>
      <c r="E11" s="2"/>
      <c r="F11" s="3"/>
      <c r="G11" s="3"/>
    </row>
    <row r="12" spans="2:9" ht="15" thickBot="1" x14ac:dyDescent="0.35">
      <c r="B12" s="106" t="s">
        <v>7</v>
      </c>
      <c r="C12" s="107"/>
      <c r="D12" s="108"/>
    </row>
    <row r="13" spans="2:9" ht="15" thickBot="1" x14ac:dyDescent="0.35">
      <c r="B13" s="70" t="s">
        <v>26</v>
      </c>
      <c r="C13" s="70" t="s">
        <v>27</v>
      </c>
      <c r="D13" s="6" t="s">
        <v>16</v>
      </c>
    </row>
    <row r="14" spans="2:9" ht="82.5" customHeight="1" thickBot="1" x14ac:dyDescent="0.55000000000000004">
      <c r="B14" s="76">
        <v>3</v>
      </c>
      <c r="C14" s="68">
        <v>2</v>
      </c>
      <c r="D14" s="73" t="s">
        <v>117</v>
      </c>
      <c r="E14" s="57"/>
    </row>
    <row r="15" spans="2:9" ht="15" thickBot="1" x14ac:dyDescent="0.35"/>
    <row r="16" spans="2:9" ht="15" thickBot="1" x14ac:dyDescent="0.35">
      <c r="B16" s="109" t="s">
        <v>12</v>
      </c>
      <c r="C16" s="110"/>
      <c r="D16" s="110"/>
      <c r="E16" s="110"/>
      <c r="F16" s="111"/>
    </row>
    <row r="17" spans="2:6" ht="15" thickBot="1" x14ac:dyDescent="0.35">
      <c r="B17" s="70" t="s">
        <v>25</v>
      </c>
      <c r="C17" s="8" t="s">
        <v>8</v>
      </c>
      <c r="D17" s="8" t="s">
        <v>9</v>
      </c>
      <c r="E17" s="8" t="s">
        <v>10</v>
      </c>
      <c r="F17" s="9" t="s">
        <v>11</v>
      </c>
    </row>
    <row r="18" spans="2:6" ht="154.94999999999999" customHeight="1" thickBot="1" x14ac:dyDescent="0.35">
      <c r="B18" s="25" t="s">
        <v>29</v>
      </c>
      <c r="C18" s="7"/>
      <c r="D18" s="5"/>
      <c r="E18" s="5"/>
      <c r="F18" s="11"/>
    </row>
    <row r="19" spans="2:6" ht="15" thickBot="1" x14ac:dyDescent="0.35"/>
    <row r="20" spans="2:6" ht="15" thickBot="1" x14ac:dyDescent="0.35">
      <c r="B20" s="109" t="s">
        <v>30</v>
      </c>
      <c r="C20" s="110"/>
      <c r="D20" s="111"/>
      <c r="E20" s="6" t="s">
        <v>18</v>
      </c>
    </row>
    <row r="21" spans="2:6" ht="15" thickBot="1" x14ac:dyDescent="0.35">
      <c r="B21" s="70" t="s">
        <v>13</v>
      </c>
      <c r="C21" s="6" t="s">
        <v>14</v>
      </c>
      <c r="D21" s="6" t="s">
        <v>15</v>
      </c>
      <c r="E21" s="25" t="s">
        <v>17</v>
      </c>
    </row>
    <row r="22" spans="2:6" ht="33" customHeight="1" thickBot="1" x14ac:dyDescent="0.35">
      <c r="B22" s="68"/>
      <c r="C22" s="11"/>
      <c r="D22" s="11"/>
      <c r="E22" s="35" t="s">
        <v>137</v>
      </c>
      <c r="F22" s="25" t="s">
        <v>138</v>
      </c>
    </row>
    <row r="23" spans="2:6" ht="31.5" customHeight="1" thickBot="1" x14ac:dyDescent="0.35">
      <c r="D23" s="54"/>
    </row>
    <row r="24" spans="2:6" x14ac:dyDescent="0.3">
      <c r="B24" s="112" t="s">
        <v>19</v>
      </c>
      <c r="C24" s="113"/>
      <c r="D24" s="113"/>
      <c r="E24" s="114"/>
    </row>
    <row r="25" spans="2:6" x14ac:dyDescent="0.3">
      <c r="B25" s="12" t="s">
        <v>31</v>
      </c>
      <c r="C25" s="12" t="s">
        <v>35</v>
      </c>
      <c r="D25" s="38" t="s">
        <v>36</v>
      </c>
      <c r="E25" s="12" t="s">
        <v>20</v>
      </c>
      <c r="F25" s="98" t="s">
        <v>139</v>
      </c>
    </row>
    <row r="26" spans="2:6" ht="156.44999999999999" customHeight="1" thickBot="1" x14ac:dyDescent="0.35">
      <c r="B26" s="42"/>
      <c r="C26" s="42"/>
      <c r="D26" s="39"/>
      <c r="E26" s="36"/>
    </row>
    <row r="27" spans="2:6" ht="15" thickBot="1" x14ac:dyDescent="0.35"/>
    <row r="28" spans="2:6" ht="22.5" customHeight="1" thickBot="1" x14ac:dyDescent="0.35">
      <c r="B28" s="109" t="s">
        <v>37</v>
      </c>
      <c r="C28" s="110"/>
      <c r="D28" s="110"/>
      <c r="E28" s="110"/>
      <c r="F28" s="111"/>
    </row>
    <row r="29" spans="2:6" ht="25.5" customHeight="1" thickBot="1" x14ac:dyDescent="0.35">
      <c r="B29" s="55" t="s">
        <v>71</v>
      </c>
      <c r="C29" s="23" t="s">
        <v>21</v>
      </c>
      <c r="D29" s="6" t="s">
        <v>22</v>
      </c>
      <c r="E29" s="24" t="s">
        <v>75</v>
      </c>
      <c r="F29" s="13" t="s">
        <v>23</v>
      </c>
    </row>
    <row r="30" spans="2:6" ht="69.75" customHeight="1" x14ac:dyDescent="0.3">
      <c r="B30" s="14"/>
      <c r="C30" s="15"/>
      <c r="D30" s="16"/>
      <c r="E30" s="16"/>
      <c r="F30" s="17"/>
    </row>
    <row r="31" spans="2:6" ht="68.25" customHeight="1" x14ac:dyDescent="0.3">
      <c r="B31" s="18"/>
      <c r="C31" s="19"/>
      <c r="D31" s="2"/>
      <c r="E31" s="2"/>
      <c r="F31" s="20"/>
    </row>
    <row r="32" spans="2:6" ht="68.25" customHeight="1" x14ac:dyDescent="0.3">
      <c r="B32" s="18"/>
      <c r="C32" s="19"/>
      <c r="D32" s="2"/>
      <c r="E32" s="2"/>
      <c r="F32" s="20"/>
    </row>
    <row r="33" spans="2:8" ht="68.25" customHeight="1" x14ac:dyDescent="0.3">
      <c r="B33" s="18"/>
      <c r="C33" s="19"/>
      <c r="D33" s="2"/>
      <c r="E33" s="2"/>
      <c r="F33" s="20"/>
    </row>
    <row r="34" spans="2:8" ht="68.25" customHeight="1" x14ac:dyDescent="0.3">
      <c r="B34" s="58"/>
      <c r="C34" s="19"/>
      <c r="D34" s="2"/>
      <c r="E34" s="2"/>
      <c r="F34" s="59"/>
    </row>
    <row r="35" spans="2:8" ht="15" thickBot="1" x14ac:dyDescent="0.35">
      <c r="B35" s="60"/>
      <c r="C35" s="61"/>
      <c r="D35" s="21"/>
      <c r="E35" s="62"/>
      <c r="F35" s="22"/>
    </row>
    <row r="37" spans="2:8" x14ac:dyDescent="0.3">
      <c r="B37" s="47" t="s">
        <v>43</v>
      </c>
    </row>
    <row r="38" spans="2:8" x14ac:dyDescent="0.3">
      <c r="B38" s="45" t="s">
        <v>40</v>
      </c>
      <c r="C38" s="48" t="s">
        <v>41</v>
      </c>
      <c r="D38" s="48" t="s">
        <v>42</v>
      </c>
      <c r="E38" s="48" t="s">
        <v>45</v>
      </c>
      <c r="F38" s="48" t="s">
        <v>50</v>
      </c>
      <c r="G38" s="48" t="s">
        <v>51</v>
      </c>
      <c r="H38" s="45" t="s">
        <v>44</v>
      </c>
    </row>
    <row r="39" spans="2:8" ht="67.5" customHeight="1" x14ac:dyDescent="0.3">
      <c r="B39" s="52"/>
      <c r="C39" s="52"/>
      <c r="D39" s="52"/>
      <c r="E39" s="52"/>
      <c r="F39" s="52"/>
      <c r="G39" s="52"/>
      <c r="H39" s="52"/>
    </row>
    <row r="40" spans="2:8" ht="57" customHeight="1" x14ac:dyDescent="0.3">
      <c r="D40" s="56"/>
      <c r="E40" s="63"/>
      <c r="F40" s="52"/>
    </row>
    <row r="42" spans="2:8" ht="54" customHeight="1" x14ac:dyDescent="0.3">
      <c r="D42" s="46"/>
    </row>
    <row r="43" spans="2:8" ht="54.75" customHeight="1" x14ac:dyDescent="0.3">
      <c r="D43" s="46"/>
    </row>
  </sheetData>
  <mergeCells count="5">
    <mergeCell ref="B12:D12"/>
    <mergeCell ref="B16:F16"/>
    <mergeCell ref="B20:D20"/>
    <mergeCell ref="B24:E24"/>
    <mergeCell ref="B28:F2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54B5F-5443-4F4B-B3AF-7FBB9D6CCB67}">
  <dimension ref="B1:I46"/>
  <sheetViews>
    <sheetView zoomScale="120" zoomScaleNormal="120" workbookViewId="0">
      <selection activeCell="B42" sqref="B42"/>
    </sheetView>
  </sheetViews>
  <sheetFormatPr baseColWidth="10" defaultColWidth="10.6640625" defaultRowHeight="14.4" x14ac:dyDescent="0.3"/>
  <cols>
    <col min="1" max="1" width="2.44140625" customWidth="1"/>
    <col min="2" max="2" width="40.77734375" customWidth="1"/>
    <col min="3" max="3" width="50.77734375" customWidth="1"/>
    <col min="4" max="4" width="52" customWidth="1"/>
    <col min="5" max="5" width="42" customWidth="1"/>
    <col min="6" max="6" width="27.5546875" customWidth="1"/>
    <col min="7" max="7" width="35.88671875" customWidth="1"/>
    <col min="8" max="8" width="47" customWidth="1"/>
    <col min="9" max="9" width="29.5546875" customWidth="1"/>
  </cols>
  <sheetData>
    <row r="1" spans="2:9" ht="15" customHeight="1" x14ac:dyDescent="0.3">
      <c r="B1" s="37" t="s">
        <v>34</v>
      </c>
      <c r="C1" s="97"/>
    </row>
    <row r="2" spans="2:9" ht="15.75" customHeight="1" x14ac:dyDescent="0.3">
      <c r="B2" s="80" t="s">
        <v>0</v>
      </c>
      <c r="C2" s="81"/>
      <c r="D2" s="81"/>
      <c r="E2" s="81"/>
      <c r="F2" s="81"/>
      <c r="G2" s="82"/>
    </row>
    <row r="3" spans="2:9" ht="11.25" customHeight="1" x14ac:dyDescent="0.3">
      <c r="B3" s="92" t="s">
        <v>1</v>
      </c>
      <c r="C3" s="29" t="s">
        <v>130</v>
      </c>
      <c r="D3" s="29" t="s">
        <v>145</v>
      </c>
      <c r="E3" s="1"/>
      <c r="F3" s="1"/>
      <c r="G3" s="84"/>
    </row>
    <row r="4" spans="2:9" ht="11.25" customHeight="1" x14ac:dyDescent="0.3">
      <c r="B4" s="83" t="s">
        <v>38</v>
      </c>
      <c r="C4" s="29" t="s">
        <v>149</v>
      </c>
      <c r="D4" s="1"/>
      <c r="E4" s="1"/>
      <c r="F4" s="1"/>
      <c r="G4" s="84"/>
    </row>
    <row r="5" spans="2:9" ht="11.25" customHeight="1" x14ac:dyDescent="0.3">
      <c r="B5" s="83" t="s">
        <v>46</v>
      </c>
      <c r="C5" s="29" t="s">
        <v>129</v>
      </c>
      <c r="D5" s="1"/>
      <c r="E5" s="1"/>
      <c r="F5" s="1"/>
      <c r="G5" s="84"/>
    </row>
    <row r="6" spans="2:9" ht="10.95" customHeight="1" x14ac:dyDescent="0.3">
      <c r="B6" s="85"/>
      <c r="C6" s="31"/>
      <c r="D6" s="1"/>
      <c r="E6" s="1"/>
      <c r="F6" s="1"/>
      <c r="G6" s="84"/>
    </row>
    <row r="7" spans="2:9" ht="10.95" customHeight="1" x14ac:dyDescent="0.3">
      <c r="B7" s="85"/>
      <c r="C7" s="31"/>
      <c r="D7" s="1"/>
      <c r="E7" s="1"/>
      <c r="F7" s="1"/>
      <c r="G7" s="84"/>
    </row>
    <row r="8" spans="2:9" ht="17.25" customHeight="1" x14ac:dyDescent="0.3">
      <c r="B8" s="86" t="s">
        <v>39</v>
      </c>
      <c r="C8" s="91" t="s">
        <v>146</v>
      </c>
      <c r="D8" s="1"/>
      <c r="E8" s="1"/>
      <c r="F8" s="1"/>
      <c r="G8" s="84"/>
    </row>
    <row r="9" spans="2:9" ht="17.25" customHeight="1" x14ac:dyDescent="0.3">
      <c r="B9" s="86"/>
      <c r="C9" s="91" t="s">
        <v>131</v>
      </c>
      <c r="D9" s="1"/>
      <c r="E9" s="1"/>
      <c r="F9" s="1"/>
      <c r="G9" s="84"/>
      <c r="H9" s="104">
        <f>(750/ 730)-1</f>
        <v>2.7397260273972712E-2</v>
      </c>
    </row>
    <row r="10" spans="2:9" ht="17.25" customHeight="1" x14ac:dyDescent="0.3">
      <c r="B10" s="87"/>
      <c r="C10" s="88" t="s">
        <v>147</v>
      </c>
      <c r="D10" s="89"/>
      <c r="E10" s="89"/>
      <c r="F10" s="89"/>
      <c r="G10" s="90"/>
    </row>
    <row r="11" spans="2:9" ht="18" customHeight="1" thickBot="1" x14ac:dyDescent="0.35"/>
    <row r="12" spans="2:9" ht="15" thickBot="1" x14ac:dyDescent="0.35">
      <c r="B12" s="49" t="s">
        <v>2</v>
      </c>
      <c r="C12" s="50" t="s">
        <v>3</v>
      </c>
      <c r="D12" s="50" t="s">
        <v>4</v>
      </c>
      <c r="E12" s="50" t="s">
        <v>5</v>
      </c>
      <c r="F12" s="50" t="s">
        <v>33</v>
      </c>
      <c r="G12" s="51" t="s">
        <v>6</v>
      </c>
      <c r="H12" s="41" t="s">
        <v>55</v>
      </c>
      <c r="I12" s="41" t="s">
        <v>56</v>
      </c>
    </row>
    <row r="13" spans="2:9" ht="127.2" customHeight="1" thickBot="1" x14ac:dyDescent="0.35">
      <c r="B13" s="25" t="s">
        <v>28</v>
      </c>
      <c r="C13" s="44" t="s">
        <v>154</v>
      </c>
      <c r="D13" s="4" t="s">
        <v>52</v>
      </c>
      <c r="E13" s="4" t="s">
        <v>91</v>
      </c>
      <c r="F13" s="5" t="s">
        <v>53</v>
      </c>
      <c r="G13" s="93" t="s">
        <v>140</v>
      </c>
      <c r="H13" s="53" t="s">
        <v>54</v>
      </c>
      <c r="I13" s="53" t="s">
        <v>92</v>
      </c>
    </row>
    <row r="14" spans="2:9" ht="12.75" customHeight="1" thickBot="1" x14ac:dyDescent="0.35">
      <c r="B14" s="1"/>
      <c r="C14" s="2"/>
      <c r="D14" s="2"/>
      <c r="E14" s="2"/>
      <c r="F14" s="3"/>
      <c r="G14" s="3"/>
      <c r="H14" s="45" t="s">
        <v>118</v>
      </c>
    </row>
    <row r="15" spans="2:9" ht="15" thickBot="1" x14ac:dyDescent="0.35">
      <c r="B15" s="109" t="s">
        <v>7</v>
      </c>
      <c r="C15" s="110"/>
      <c r="D15" s="111"/>
    </row>
    <row r="16" spans="2:9" ht="15" thickBot="1" x14ac:dyDescent="0.35">
      <c r="B16" s="49" t="s">
        <v>26</v>
      </c>
      <c r="C16" s="49" t="s">
        <v>27</v>
      </c>
      <c r="D16" s="6" t="s">
        <v>16</v>
      </c>
      <c r="G16" s="41" t="s">
        <v>141</v>
      </c>
      <c r="H16" s="99">
        <f>(11/200)</f>
        <v>5.5E-2</v>
      </c>
    </row>
    <row r="17" spans="2:6" ht="82.5" customHeight="1" thickBot="1" x14ac:dyDescent="0.55000000000000004">
      <c r="B17" s="68" t="s">
        <v>32</v>
      </c>
      <c r="C17" s="68" t="s">
        <v>32</v>
      </c>
      <c r="D17" s="68" t="s">
        <v>32</v>
      </c>
      <c r="E17" s="57"/>
    </row>
    <row r="18" spans="2:6" ht="15" thickBot="1" x14ac:dyDescent="0.35"/>
    <row r="19" spans="2:6" ht="15" thickBot="1" x14ac:dyDescent="0.35">
      <c r="B19" s="109" t="s">
        <v>12</v>
      </c>
      <c r="C19" s="110"/>
      <c r="D19" s="110"/>
      <c r="E19" s="110"/>
      <c r="F19" s="111"/>
    </row>
    <row r="20" spans="2:6" ht="15" thickBot="1" x14ac:dyDescent="0.35">
      <c r="B20" s="49" t="s">
        <v>25</v>
      </c>
      <c r="C20" s="8" t="s">
        <v>8</v>
      </c>
      <c r="D20" s="8" t="s">
        <v>133</v>
      </c>
      <c r="E20" s="8" t="s">
        <v>134</v>
      </c>
      <c r="F20" s="9" t="s">
        <v>11</v>
      </c>
    </row>
    <row r="21" spans="2:6" ht="154.94999999999999" customHeight="1" thickBot="1" x14ac:dyDescent="0.35">
      <c r="B21" s="25" t="s">
        <v>29</v>
      </c>
      <c r="C21" s="7" t="s">
        <v>93</v>
      </c>
      <c r="D21" s="5" t="s">
        <v>57</v>
      </c>
      <c r="E21" s="5" t="s">
        <v>119</v>
      </c>
      <c r="F21" s="78" t="s">
        <v>120</v>
      </c>
    </row>
    <row r="22" spans="2:6" ht="15" thickBot="1" x14ac:dyDescent="0.35"/>
    <row r="23" spans="2:6" ht="15" thickBot="1" x14ac:dyDescent="0.35">
      <c r="B23" s="109" t="s">
        <v>30</v>
      </c>
      <c r="C23" s="110"/>
      <c r="D23" s="111"/>
      <c r="E23" s="100" t="s">
        <v>18</v>
      </c>
    </row>
    <row r="24" spans="2:6" ht="15" thickBot="1" x14ac:dyDescent="0.35">
      <c r="B24" s="49" t="s">
        <v>13</v>
      </c>
      <c r="C24" s="6" t="s">
        <v>14</v>
      </c>
      <c r="D24" s="6" t="s">
        <v>15</v>
      </c>
      <c r="E24" s="101" t="s">
        <v>17</v>
      </c>
      <c r="F24" s="103" t="s">
        <v>142</v>
      </c>
    </row>
    <row r="25" spans="2:6" ht="33" customHeight="1" thickBot="1" x14ac:dyDescent="0.35">
      <c r="B25" s="68" t="s">
        <v>32</v>
      </c>
      <c r="C25" s="68" t="s">
        <v>120</v>
      </c>
      <c r="D25" s="68" t="s">
        <v>32</v>
      </c>
      <c r="E25" s="102" t="s">
        <v>150</v>
      </c>
      <c r="F25" s="94" t="s">
        <v>121</v>
      </c>
    </row>
    <row r="26" spans="2:6" ht="31.5" customHeight="1" thickBot="1" x14ac:dyDescent="0.35">
      <c r="D26" s="54"/>
    </row>
    <row r="27" spans="2:6" x14ac:dyDescent="0.3">
      <c r="B27" s="112" t="s">
        <v>19</v>
      </c>
      <c r="C27" s="113"/>
      <c r="D27" s="113"/>
      <c r="E27" s="114"/>
    </row>
    <row r="28" spans="2:6" x14ac:dyDescent="0.3">
      <c r="B28" s="12" t="s">
        <v>31</v>
      </c>
      <c r="C28" s="12" t="s">
        <v>35</v>
      </c>
      <c r="D28" s="38" t="s">
        <v>36</v>
      </c>
      <c r="E28" s="12" t="s">
        <v>20</v>
      </c>
    </row>
    <row r="29" spans="2:6" ht="156.44999999999999" customHeight="1" thickBot="1" x14ac:dyDescent="0.35">
      <c r="B29" s="42" t="s">
        <v>58</v>
      </c>
      <c r="C29" s="42" t="s">
        <v>59</v>
      </c>
      <c r="D29" s="39" t="s">
        <v>60</v>
      </c>
      <c r="E29" s="36" t="s">
        <v>151</v>
      </c>
    </row>
    <row r="30" spans="2:6" ht="15" thickBot="1" x14ac:dyDescent="0.35"/>
    <row r="31" spans="2:6" ht="22.5" customHeight="1" thickBot="1" x14ac:dyDescent="0.35">
      <c r="B31" s="109" t="s">
        <v>37</v>
      </c>
      <c r="C31" s="110"/>
      <c r="D31" s="110"/>
      <c r="E31" s="110"/>
      <c r="F31" s="111"/>
    </row>
    <row r="32" spans="2:6" ht="34.950000000000003" customHeight="1" thickBot="1" x14ac:dyDescent="0.35">
      <c r="B32" s="55" t="s">
        <v>71</v>
      </c>
      <c r="C32" s="23" t="s">
        <v>21</v>
      </c>
      <c r="D32" s="6" t="s">
        <v>22</v>
      </c>
      <c r="E32" s="24" t="s">
        <v>75</v>
      </c>
      <c r="F32" s="13" t="s">
        <v>23</v>
      </c>
    </row>
    <row r="33" spans="2:8" ht="69.75" customHeight="1" x14ac:dyDescent="0.3">
      <c r="B33" s="95" t="s">
        <v>62</v>
      </c>
      <c r="C33" s="19">
        <v>44530</v>
      </c>
      <c r="D33" s="16" t="s">
        <v>63</v>
      </c>
      <c r="E33" s="16" t="s">
        <v>152</v>
      </c>
      <c r="F33" s="17" t="s">
        <v>24</v>
      </c>
    </row>
    <row r="34" spans="2:8" ht="68.25" customHeight="1" x14ac:dyDescent="0.3">
      <c r="B34" s="18" t="s">
        <v>61</v>
      </c>
      <c r="C34" s="19">
        <v>44530</v>
      </c>
      <c r="D34" s="2" t="s">
        <v>64</v>
      </c>
      <c r="E34" s="2" t="s">
        <v>66</v>
      </c>
      <c r="F34" s="20" t="s">
        <v>24</v>
      </c>
    </row>
    <row r="35" spans="2:8" ht="68.25" customHeight="1" x14ac:dyDescent="0.3">
      <c r="B35" s="96" t="s">
        <v>135</v>
      </c>
      <c r="C35" s="19">
        <v>44531</v>
      </c>
      <c r="D35" s="2" t="s">
        <v>65</v>
      </c>
      <c r="E35" s="2" t="s">
        <v>67</v>
      </c>
      <c r="F35" s="20" t="s">
        <v>24</v>
      </c>
    </row>
    <row r="36" spans="2:8" ht="68.25" customHeight="1" x14ac:dyDescent="0.3">
      <c r="B36" s="18" t="s">
        <v>68</v>
      </c>
      <c r="C36" s="19">
        <v>44561</v>
      </c>
      <c r="D36" s="2" t="s">
        <v>70</v>
      </c>
      <c r="E36" s="2" t="s">
        <v>69</v>
      </c>
      <c r="F36" s="20" t="s">
        <v>24</v>
      </c>
    </row>
    <row r="37" spans="2:8" ht="68.25" customHeight="1" x14ac:dyDescent="0.3">
      <c r="B37" s="58" t="s">
        <v>72</v>
      </c>
      <c r="C37" s="19"/>
      <c r="D37" s="2"/>
      <c r="E37" s="2"/>
      <c r="F37" s="59"/>
    </row>
    <row r="38" spans="2:8" ht="73.5" customHeight="1" thickBot="1" x14ac:dyDescent="0.35">
      <c r="B38" s="79" t="s">
        <v>73</v>
      </c>
      <c r="C38" s="61" t="s">
        <v>153</v>
      </c>
      <c r="D38" s="21" t="s">
        <v>70</v>
      </c>
      <c r="E38" s="62" t="s">
        <v>74</v>
      </c>
      <c r="F38" s="22" t="s">
        <v>24</v>
      </c>
    </row>
    <row r="40" spans="2:8" x14ac:dyDescent="0.3">
      <c r="B40" s="77" t="s">
        <v>43</v>
      </c>
    </row>
    <row r="41" spans="2:8" ht="24.45" customHeight="1" x14ac:dyDescent="0.3">
      <c r="B41" s="45" t="s">
        <v>122</v>
      </c>
      <c r="C41" s="48" t="s">
        <v>41</v>
      </c>
      <c r="D41" s="48" t="s">
        <v>42</v>
      </c>
      <c r="E41" s="48" t="s">
        <v>45</v>
      </c>
      <c r="F41" s="48" t="s">
        <v>50</v>
      </c>
      <c r="G41" s="48" t="s">
        <v>51</v>
      </c>
      <c r="H41" s="45" t="s">
        <v>123</v>
      </c>
    </row>
    <row r="42" spans="2:8" ht="80.7" customHeight="1" x14ac:dyDescent="0.3">
      <c r="B42" s="52" t="s">
        <v>47</v>
      </c>
      <c r="C42" s="52" t="s">
        <v>132</v>
      </c>
      <c r="D42" s="52" t="s">
        <v>48</v>
      </c>
      <c r="E42" s="52" t="s">
        <v>88</v>
      </c>
      <c r="F42" s="52" t="s">
        <v>89</v>
      </c>
      <c r="G42" s="52" t="s">
        <v>49</v>
      </c>
      <c r="H42" s="52" t="s">
        <v>90</v>
      </c>
    </row>
    <row r="43" spans="2:8" ht="57" customHeight="1" x14ac:dyDescent="0.3">
      <c r="D43" s="56"/>
      <c r="E43" s="63" t="s">
        <v>87</v>
      </c>
      <c r="F43" s="52"/>
    </row>
    <row r="44" spans="2:8" x14ac:dyDescent="0.3">
      <c r="B44" s="65" t="s">
        <v>124</v>
      </c>
      <c r="C44" s="65" t="s">
        <v>125</v>
      </c>
    </row>
    <row r="45" spans="2:8" ht="22.2" customHeight="1" x14ac:dyDescent="0.3">
      <c r="B45" s="65" t="s">
        <v>126</v>
      </c>
      <c r="C45" s="65" t="s">
        <v>127</v>
      </c>
      <c r="D45" s="46"/>
    </row>
    <row r="46" spans="2:8" ht="17.25" customHeight="1" x14ac:dyDescent="0.3">
      <c r="B46" t="s">
        <v>126</v>
      </c>
      <c r="C46" t="s">
        <v>128</v>
      </c>
      <c r="D46" s="46"/>
    </row>
  </sheetData>
  <mergeCells count="5">
    <mergeCell ref="B15:D15"/>
    <mergeCell ref="B19:F19"/>
    <mergeCell ref="B23:D23"/>
    <mergeCell ref="B27:E27"/>
    <mergeCell ref="B31:F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2870A-56D5-4386-BC39-00542F9AFFC9}">
  <dimension ref="A2:C33"/>
  <sheetViews>
    <sheetView tabSelected="1" zoomScale="120" zoomScaleNormal="120" workbookViewId="0">
      <selection activeCell="C32" sqref="C32"/>
    </sheetView>
  </sheetViews>
  <sheetFormatPr baseColWidth="10" defaultColWidth="8.88671875" defaultRowHeight="14.4" x14ac:dyDescent="0.3"/>
  <cols>
    <col min="1" max="1" width="7.44140625" style="64" customWidth="1"/>
  </cols>
  <sheetData>
    <row r="2" spans="1:2" x14ac:dyDescent="0.3">
      <c r="B2" s="69" t="s">
        <v>104</v>
      </c>
    </row>
    <row r="4" spans="1:2" x14ac:dyDescent="0.3">
      <c r="A4" s="66" t="s">
        <v>76</v>
      </c>
      <c r="B4" s="65" t="s">
        <v>105</v>
      </c>
    </row>
    <row r="5" spans="1:2" x14ac:dyDescent="0.3">
      <c r="A5" s="66" t="s">
        <v>77</v>
      </c>
      <c r="B5" s="65" t="s">
        <v>106</v>
      </c>
    </row>
    <row r="6" spans="1:2" x14ac:dyDescent="0.3">
      <c r="A6" s="66" t="s">
        <v>78</v>
      </c>
      <c r="B6" s="65" t="s">
        <v>94</v>
      </c>
    </row>
    <row r="7" spans="1:2" x14ac:dyDescent="0.3">
      <c r="A7" s="66" t="s">
        <v>79</v>
      </c>
      <c r="B7" s="65" t="s">
        <v>107</v>
      </c>
    </row>
    <row r="8" spans="1:2" x14ac:dyDescent="0.3">
      <c r="A8" s="66" t="s">
        <v>80</v>
      </c>
      <c r="B8" s="65" t="s">
        <v>108</v>
      </c>
    </row>
    <row r="9" spans="1:2" x14ac:dyDescent="0.3">
      <c r="A9" s="66" t="s">
        <v>81</v>
      </c>
      <c r="B9" s="65" t="s">
        <v>109</v>
      </c>
    </row>
    <row r="10" spans="1:2" x14ac:dyDescent="0.3">
      <c r="A10" s="66" t="s">
        <v>95</v>
      </c>
      <c r="B10" s="65" t="s">
        <v>110</v>
      </c>
    </row>
    <row r="11" spans="1:2" x14ac:dyDescent="0.3">
      <c r="A11" s="66" t="s">
        <v>82</v>
      </c>
      <c r="B11" s="65" t="s">
        <v>96</v>
      </c>
    </row>
    <row r="12" spans="1:2" x14ac:dyDescent="0.3">
      <c r="A12" s="66" t="s">
        <v>83</v>
      </c>
      <c r="B12" s="65" t="s">
        <v>113</v>
      </c>
    </row>
    <row r="13" spans="1:2" x14ac:dyDescent="0.3">
      <c r="A13" s="64" t="s">
        <v>84</v>
      </c>
      <c r="B13" s="65" t="s">
        <v>97</v>
      </c>
    </row>
    <row r="14" spans="1:2" x14ac:dyDescent="0.3">
      <c r="A14" s="66" t="s">
        <v>98</v>
      </c>
      <c r="B14" s="65" t="s">
        <v>114</v>
      </c>
    </row>
    <row r="15" spans="1:2" x14ac:dyDescent="0.3">
      <c r="A15" s="66" t="s">
        <v>85</v>
      </c>
      <c r="B15" s="67" t="s">
        <v>103</v>
      </c>
    </row>
    <row r="16" spans="1:2" x14ac:dyDescent="0.3">
      <c r="A16" s="66" t="s">
        <v>86</v>
      </c>
      <c r="B16" s="65" t="s">
        <v>99</v>
      </c>
    </row>
    <row r="17" spans="1:3" x14ac:dyDescent="0.3">
      <c r="A17" s="66" t="s">
        <v>100</v>
      </c>
      <c r="B17" s="65" t="s">
        <v>101</v>
      </c>
      <c r="C17" s="65"/>
    </row>
    <row r="18" spans="1:3" x14ac:dyDescent="0.3">
      <c r="A18" s="66" t="s">
        <v>102</v>
      </c>
      <c r="B18" s="65" t="s">
        <v>115</v>
      </c>
      <c r="C18" s="65"/>
    </row>
    <row r="23" spans="1:3" x14ac:dyDescent="0.3">
      <c r="B23" s="65" t="s">
        <v>111</v>
      </c>
    </row>
    <row r="24" spans="1:3" x14ac:dyDescent="0.3">
      <c r="B24" s="65" t="s">
        <v>112</v>
      </c>
    </row>
    <row r="27" spans="1:3" x14ac:dyDescent="0.3">
      <c r="B27" s="65" t="s">
        <v>165</v>
      </c>
    </row>
    <row r="29" spans="1:3" x14ac:dyDescent="0.3">
      <c r="B29" s="115" t="s">
        <v>168</v>
      </c>
      <c r="C29" t="s">
        <v>173</v>
      </c>
    </row>
    <row r="30" spans="1:3" x14ac:dyDescent="0.3">
      <c r="B30" s="115" t="s">
        <v>171</v>
      </c>
      <c r="C30" t="s">
        <v>7</v>
      </c>
    </row>
    <row r="31" spans="1:3" x14ac:dyDescent="0.3">
      <c r="B31" s="115" t="s">
        <v>172</v>
      </c>
      <c r="C31" t="s">
        <v>14</v>
      </c>
    </row>
    <row r="32" spans="1:3" x14ac:dyDescent="0.3">
      <c r="B32" s="115" t="s">
        <v>169</v>
      </c>
      <c r="C32" t="s">
        <v>166</v>
      </c>
    </row>
    <row r="33" spans="2:3" x14ac:dyDescent="0.3">
      <c r="B33" s="115" t="s">
        <v>170</v>
      </c>
      <c r="C33" t="s">
        <v>167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Plantilla</vt:lpstr>
      <vt:lpstr>Ejemplo</vt:lpstr>
      <vt:lpstr>Proceso Riesgo - Control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Enrique Monroy Pineda</dc:creator>
  <cp:lastModifiedBy>Ramón Miranda</cp:lastModifiedBy>
  <dcterms:created xsi:type="dcterms:W3CDTF">2020-11-26T01:12:12Z</dcterms:created>
  <dcterms:modified xsi:type="dcterms:W3CDTF">2022-01-09T10:15:29Z</dcterms:modified>
</cp:coreProperties>
</file>