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fne\Documents\CURSOS\COFIDE\Admon tiempo\"/>
    </mc:Choice>
  </mc:AlternateContent>
  <xr:revisionPtr revIDLastSave="0" documentId="13_ncr:1_{D7297C30-6E90-4492-BE37-7D865A13DB04}" xr6:coauthVersionLast="47" xr6:coauthVersionMax="47" xr10:uidLastSave="{00000000-0000-0000-0000-000000000000}"/>
  <bookViews>
    <workbookView xWindow="-120" yWindow="-120" windowWidth="20730" windowHeight="11310" firstSheet="7" activeTab="9" xr2:uid="{8A6FD51F-9831-4EB7-9504-217F5152AE02}"/>
  </bookViews>
  <sheets>
    <sheet name="1.4 Bitacora Diaria" sheetId="1" r:id="rId1"/>
    <sheet name="1.4 Grafica BD" sheetId="2" r:id="rId2"/>
    <sheet name="2.1 Importante Urgente" sheetId="3" r:id="rId3"/>
    <sheet name="2.2 Lista de tareas" sheetId="5" r:id="rId4"/>
    <sheet name="2.4 Cronograma " sheetId="6" r:id="rId5"/>
    <sheet name="2.4 A Cronograma" sheetId="10" r:id="rId6"/>
    <sheet name="3.1 Lista de pendientes" sheetId="4" r:id="rId7"/>
    <sheet name="3.2 procrastinación" sheetId="7" r:id="rId8"/>
    <sheet name="3.3 Desperdicio de tiempo" sheetId="8" r:id="rId9"/>
    <sheet name="3.4 Mejorando reuniones"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D30" i="1"/>
  <c r="F7" i="4"/>
  <c r="F6" i="4"/>
  <c r="F4" i="4"/>
  <c r="F3" i="4"/>
  <c r="E5" i="4"/>
  <c r="F5" i="4"/>
  <c r="E7" i="4"/>
  <c r="E6" i="4"/>
  <c r="E4" i="4"/>
  <c r="E3" i="4"/>
  <c r="C20" i="2"/>
</calcChain>
</file>

<file path=xl/sharedStrings.xml><?xml version="1.0" encoding="utf-8"?>
<sst xmlns="http://schemas.openxmlformats.org/spreadsheetml/2006/main" count="269" uniqueCount="191">
  <si>
    <t>Actividades</t>
  </si>
  <si>
    <t>Mañana</t>
  </si>
  <si>
    <t>Tarde</t>
  </si>
  <si>
    <t>Noche</t>
  </si>
  <si>
    <t>Valor</t>
  </si>
  <si>
    <t>Satisfacción</t>
  </si>
  <si>
    <t>Bitácora diaria de actividades</t>
  </si>
  <si>
    <t>Área</t>
  </si>
  <si>
    <t>Tiempo invertido (mins)</t>
  </si>
  <si>
    <t xml:space="preserve">Registra en la bitácora las actividades que realizas a lo largo de un día normal. </t>
  </si>
  <si>
    <t>Indíca la actividad y señala en la columna Área si es personal (P), laboral (L), diversión (D), estudio (E), descanso (R), necesidades (N), familiar (F)</t>
  </si>
  <si>
    <t>Señala en la columna Valor la importancia que tiene para ti dicha actividad, utilizando la escala 3 mucha, 2 regular, 1 poca.</t>
  </si>
  <si>
    <t>Indica en la columna de Tiempo, los minutos dedicados a cada una.</t>
  </si>
  <si>
    <t>Contabiliza el tiempo dedicado a cada área y dívidelo entre 60 para obtener el número de horas.</t>
  </si>
  <si>
    <t>Señala el nivel de satisfacción que esta actividad te reporta, empleando una escala del 1 a 4 , en la que 1 es poco, 2 regular, 3 buena y 4 mucha</t>
  </si>
  <si>
    <t>Grafíca los resultados para obtener el tiempo que dedicas a cada una y analiza que tanto equilibrio hay en tu vida, y si la gráfica representa tus prioridades</t>
  </si>
  <si>
    <t>En el eje vertical señala tiempo y en el horizontal área</t>
  </si>
  <si>
    <t xml:space="preserve">Contabiliza el nivel de satisfacción general en cada área calculando el promedio de cada aspecto y haz lo mismo con la variable valor. </t>
  </si>
  <si>
    <t>Laboral</t>
  </si>
  <si>
    <t>Diversión</t>
  </si>
  <si>
    <t>Estudio</t>
  </si>
  <si>
    <t>Necesidades</t>
  </si>
  <si>
    <t>Familiar</t>
  </si>
  <si>
    <t>Total Tiempo (mins)</t>
  </si>
  <si>
    <t>Promedio de satisfacción</t>
  </si>
  <si>
    <t>Promedio de valor</t>
  </si>
  <si>
    <t>Total de minutos del día</t>
  </si>
  <si>
    <t>Total de tiempo</t>
  </si>
  <si>
    <t>Plantilla Matriz Eisenhower</t>
  </si>
  <si>
    <t>Urgente</t>
  </si>
  <si>
    <t>No Urgente</t>
  </si>
  <si>
    <t>Importante</t>
  </si>
  <si>
    <t>#</t>
  </si>
  <si>
    <t>Hacer</t>
  </si>
  <si>
    <t>Programar</t>
  </si>
  <si>
    <t>No Importante</t>
  </si>
  <si>
    <t>Delegar</t>
  </si>
  <si>
    <t>Eliminar</t>
  </si>
  <si>
    <t>Tarea</t>
  </si>
  <si>
    <t>Importancia a largo plazo</t>
  </si>
  <si>
    <t>Importancia a corto plazo</t>
  </si>
  <si>
    <t>Peso Total</t>
  </si>
  <si>
    <t>Prioridad</t>
  </si>
  <si>
    <t>Aprobar comprobantes antes de salir de vacaciones</t>
  </si>
  <si>
    <t>Devolver evaluaciones de trabajo</t>
  </si>
  <si>
    <t>Terminar revisiones de propuesta al cliente</t>
  </si>
  <si>
    <t>Coordinar los pendientes de vacaciones</t>
  </si>
  <si>
    <t>Aprobar la compra de nuevo equipo</t>
  </si>
  <si>
    <t>Cada tarea se clasifica atendido al criterio de importancia a largo o corto plazo. 
La clasificación de prioridad más alta será 1, y la mas baja será 3.
 Se suma el total de valores de importancia a largo plazo e importancia a corto plazo, para obtener el peso total. 
El menor peso total será la prioridad más alta y de ahí se deberían atender de manera descendente el resto de las tareas.</t>
  </si>
  <si>
    <t>Plantilla Lista diaria de pendientes</t>
  </si>
  <si>
    <t>Cosas por hacer</t>
  </si>
  <si>
    <t>Orden</t>
  </si>
  <si>
    <t>Ir al mercado</t>
  </si>
  <si>
    <t>Recoger a mamá en la consulta</t>
  </si>
  <si>
    <t>Ver la serie de Netflix</t>
  </si>
  <si>
    <t>Salir a caminar</t>
  </si>
  <si>
    <t>Pagar el recibo de luz</t>
  </si>
  <si>
    <t>A</t>
  </si>
  <si>
    <t>B</t>
  </si>
  <si>
    <t>Llamarle a mi prima</t>
  </si>
  <si>
    <t>C</t>
  </si>
  <si>
    <t>Tiendo cama</t>
  </si>
  <si>
    <t>P</t>
  </si>
  <si>
    <t>Baño</t>
  </si>
  <si>
    <t>N</t>
  </si>
  <si>
    <t>Ducha</t>
  </si>
  <si>
    <t>..</t>
  </si>
  <si>
    <t>Arreglo personal</t>
  </si>
  <si>
    <t>Traslado</t>
  </si>
  <si>
    <t>Revisión correos</t>
  </si>
  <si>
    <t>Juntas</t>
  </si>
  <si>
    <t>Operación de solicitudes</t>
  </si>
  <si>
    <t>Comida</t>
  </si>
  <si>
    <t>Gimnasio</t>
  </si>
  <si>
    <t>Cena</t>
  </si>
  <si>
    <t>Aseo personal</t>
  </si>
  <si>
    <t>Mirar serie</t>
  </si>
  <si>
    <t>Meditar</t>
  </si>
  <si>
    <t>Dormir</t>
  </si>
  <si>
    <t>L</t>
  </si>
  <si>
    <t>Café y desayuno</t>
  </si>
  <si>
    <t>D</t>
  </si>
  <si>
    <t>E</t>
  </si>
  <si>
    <t>Redes sociales</t>
  </si>
  <si>
    <t>Personal</t>
  </si>
  <si>
    <t>F</t>
  </si>
  <si>
    <t>R</t>
  </si>
  <si>
    <t>Descanso</t>
  </si>
  <si>
    <t>1.	Identifica las cosas por hacer que tienes pendiente en tu día.
2.	Enlista las cosas por hacer sin importar el orden.
3.	Al lado de cada cosa por hacer asigna un Valor de acuerdo a lo siguiente: 
A – Valor Absoluto, son tareas que tengo que hacer. Se consideran altamente necesarias.
B – Valor Bueno, son tareas que deberías realizar. Se consideran importantes para terminar el día. 
C – Valor Cuando Pueda, son tareas que te gustaría hacer. Se consideran de bajo valor pues solo podrás lograrlas si te sobra tiempo.
D – Valor Diminuto, son tareas que no necesitas hacer. Son de nulo valor pues no tienen impacto.
4.	Asigna un Orden del 1 al 10 para identificar el orden en que deberían realizarse las cosas.</t>
  </si>
  <si>
    <t>Plantilla Prioriza tus pendientes</t>
  </si>
  <si>
    <t>Soluciones a la procrastinación</t>
  </si>
  <si>
    <t>Solución</t>
  </si>
  <si>
    <t>Acciones para prevenir la procrastinación en el trabajo</t>
  </si>
  <si>
    <t>Desperdicio del tiempo</t>
  </si>
  <si>
    <r>
      <t>1.</t>
    </r>
    <r>
      <rPr>
        <sz val="11"/>
        <color rgb="FF0C0C0C"/>
        <rFont val="Calibri"/>
        <family val="2"/>
        <scheme val="minor"/>
      </rPr>
      <t>Analiza cuales son las 3 principales causas por las que se desperdicia el tiempo en las actividades que desarrollas.</t>
    </r>
  </si>
  <si>
    <r>
      <t>2.</t>
    </r>
    <r>
      <rPr>
        <sz val="11"/>
        <color rgb="FF0C0C0C"/>
        <rFont val="Calibri"/>
        <family val="2"/>
        <scheme val="minor"/>
      </rPr>
      <t>Determina cuanto tiempo de tu jornada laboral ocupa ese desperdiciado y en que podrías invertirlo si las evitaras.</t>
    </r>
  </si>
  <si>
    <r>
      <t>3.</t>
    </r>
    <r>
      <rPr>
        <sz val="11"/>
        <color rgb="FF0C0C0C"/>
        <rFont val="Calibri"/>
        <family val="2"/>
        <scheme val="minor"/>
      </rPr>
      <t xml:space="preserve">Propón al menos 3 acciones que te podrías comprometer a realizar para reducir su aparición. </t>
    </r>
  </si>
  <si>
    <t>Instrucciones</t>
  </si>
  <si>
    <t>Tiempo desperdiciado (mins)</t>
  </si>
  <si>
    <t>Acciones para reducir el desperdicio del tiempo</t>
  </si>
  <si>
    <t>Causa de desperdicio del tiempo</t>
  </si>
  <si>
    <r>
      <t>1.</t>
    </r>
    <r>
      <rPr>
        <sz val="12"/>
        <color rgb="FF0C0C0C"/>
        <rFont val="Calibri"/>
        <family val="2"/>
        <scheme val="minor"/>
      </rPr>
      <t xml:space="preserve">Individualmente, haz una lista de ideas sobre factores que contribuyen a reuniones eficaces. </t>
    </r>
  </si>
  <si>
    <r>
      <t>2.</t>
    </r>
    <r>
      <rPr>
        <sz val="12"/>
        <color rgb="FF0C0C0C"/>
        <rFont val="Calibri"/>
        <family val="2"/>
        <scheme val="minor"/>
      </rPr>
      <t>En pares o en grupos de 3, intercambien sus ideas e identifiquen cinco ideas que consideran ser las mas importantes en llevar a cabo reuniones de grupos  de manera eficaz.</t>
    </r>
  </si>
  <si>
    <r>
      <t>3.</t>
    </r>
    <r>
      <rPr>
        <sz val="12"/>
        <color rgb="FF0C0C0C"/>
        <rFont val="Calibri"/>
        <family val="2"/>
        <scheme val="minor"/>
      </rPr>
      <t xml:space="preserve">Comparte tus ideas con todo el grupo para que empecemos a pensar en sugerencias de como llevar a cabo  reuniones efectivas. </t>
    </r>
  </si>
  <si>
    <t>Factores que contribuyen a reuniones eficaces</t>
  </si>
  <si>
    <t>Ideas para tener reuniones más eficaces</t>
  </si>
  <si>
    <t>Nombre del proyecto</t>
  </si>
  <si>
    <t xml:space="preserve">Evento ABC </t>
  </si>
  <si>
    <t>Gerente del proyecto</t>
  </si>
  <si>
    <t>Antonio G.</t>
  </si>
  <si>
    <t>Acción</t>
  </si>
  <si>
    <t>Responsable</t>
  </si>
  <si>
    <t>Estado</t>
  </si>
  <si>
    <t>Fecha de inicio</t>
  </si>
  <si>
    <t>Fecha final</t>
  </si>
  <si>
    <t>Notas</t>
  </si>
  <si>
    <t>Objetivo #1:  Seleccionar lugar</t>
  </si>
  <si>
    <t>Identificar pciones de lugar</t>
  </si>
  <si>
    <t>Sara M.</t>
  </si>
  <si>
    <t>Alta</t>
  </si>
  <si>
    <t>Completado</t>
  </si>
  <si>
    <t>Visitar lugares</t>
  </si>
  <si>
    <t>Los contratos se deben enviar el 10 de octubre</t>
  </si>
  <si>
    <t>Firmar contrato</t>
  </si>
  <si>
    <t>Maria S.</t>
  </si>
  <si>
    <t xml:space="preserve">Objetivo #2: Conseguir conferencistas </t>
  </si>
  <si>
    <t>Contratar conferencistas</t>
  </si>
  <si>
    <t>En progreso</t>
  </si>
  <si>
    <t>Biografías de conferencistas</t>
  </si>
  <si>
    <t>Media</t>
  </si>
  <si>
    <t>Sin empezar</t>
  </si>
  <si>
    <t>Crear y enviar paqueres a los conferencistas</t>
  </si>
  <si>
    <t>Enviar a los interesados</t>
  </si>
  <si>
    <t>Confirmar conferencistas</t>
  </si>
  <si>
    <t>Objetivo #3: Contratar patrocinadores</t>
  </si>
  <si>
    <t>Identificar patrocinadores</t>
  </si>
  <si>
    <t>John S.</t>
  </si>
  <si>
    <t>Escribir acuerdo de patrocinadores</t>
  </si>
  <si>
    <t>Enviar emails</t>
  </si>
  <si>
    <t>Realizar llamadas</t>
  </si>
  <si>
    <t>Equipo de Ventas</t>
  </si>
  <si>
    <t>Objetivo #4: Promover evento</t>
  </si>
  <si>
    <t>Crear pancartas</t>
  </si>
  <si>
    <t>Margarita P.</t>
  </si>
  <si>
    <t>Baja</t>
  </si>
  <si>
    <t>Ordenar material publicitario</t>
  </si>
  <si>
    <t>Tazas de café, lápices, bolsas</t>
  </si>
  <si>
    <t>Crear estrategia de medios</t>
  </si>
  <si>
    <t>Carolina J.</t>
  </si>
  <si>
    <t>Crear materiales de marketing</t>
  </si>
  <si>
    <t>Karen Z.</t>
  </si>
  <si>
    <t>No</t>
  </si>
  <si>
    <t>GRUPO</t>
  </si>
  <si>
    <t>ACTIVIDADES:</t>
  </si>
  <si>
    <t>SEMANAS</t>
  </si>
  <si>
    <t>Total actividad</t>
  </si>
  <si>
    <t>MES 1</t>
  </si>
  <si>
    <t>MES 2</t>
  </si>
  <si>
    <t>MES 3</t>
  </si>
  <si>
    <t>MES 4</t>
  </si>
  <si>
    <t>MES 5</t>
  </si>
  <si>
    <t>MES 6</t>
  </si>
  <si>
    <t>MES 7</t>
  </si>
  <si>
    <t>MES 8</t>
  </si>
  <si>
    <t>MES 9</t>
  </si>
  <si>
    <t>MES 10</t>
  </si>
  <si>
    <t>MES 11</t>
  </si>
  <si>
    <t>MES 12</t>
  </si>
  <si>
    <t>Semanas</t>
  </si>
  <si>
    <t>%</t>
  </si>
  <si>
    <t>Adecuación del local</t>
  </si>
  <si>
    <t>Contratar personal administrativo</t>
  </si>
  <si>
    <t>Gestionar préstamo y/o donación</t>
  </si>
  <si>
    <t>Seguimiento tramites de Registro Sanitario y de marca.</t>
  </si>
  <si>
    <t>Adquisicion de maquinaria, equipos y otros activos fijos.</t>
  </si>
  <si>
    <t>Validar los reglamentos internos de la Empresa</t>
  </si>
  <si>
    <t>Realizar promocion de Guayara, café de altura</t>
  </si>
  <si>
    <t xml:space="preserve">Planificar la producción para obtener las cantidades exigidas en los compromisos formalizados, </t>
  </si>
  <si>
    <t>Talleres centralizados de capacitaion sobre la cadena productiva del café</t>
  </si>
  <si>
    <t>Visitas a fincas para acompañamiento a la realizacion de las practicas agroecologicas</t>
  </si>
  <si>
    <t>Talleres sobre calidad del café</t>
  </si>
  <si>
    <t>Talleres sobre liderazgo</t>
  </si>
  <si>
    <t>Giras para conocer experiencias a organizaciones especializadas</t>
  </si>
  <si>
    <r>
      <t>Programa de capacitación</t>
    </r>
    <r>
      <rPr>
        <sz val="10"/>
        <rFont val="Comic Sans MS"/>
        <family val="4"/>
      </rPr>
      <t xml:space="preserve"> prooceso de cosecha y postcosecha así como al manejo y mantenimiento de las plantas de beneficio. </t>
    </r>
  </si>
  <si>
    <t>Contratar mano de obra</t>
  </si>
  <si>
    <t>Instalacion de centros de beneficio de café</t>
  </si>
  <si>
    <t>Seguimiento a los centros de beneficio del café</t>
  </si>
  <si>
    <t>Elaborar el reglamento de normas de calidad del café</t>
  </si>
  <si>
    <r>
      <t xml:space="preserve"> </t>
    </r>
    <r>
      <rPr>
        <shadow/>
        <u/>
        <sz val="10"/>
        <rFont val="Comic Sans MS"/>
        <family val="4"/>
      </rPr>
      <t>Identificación de todas las familias cafetaleras</t>
    </r>
    <r>
      <rPr>
        <sz val="10"/>
        <rFont val="Comic Sans MS"/>
        <family val="4"/>
      </rPr>
      <t xml:space="preserve"> de la región, para asegurar la cantidad de producción. </t>
    </r>
  </si>
  <si>
    <t>TOTAL:</t>
  </si>
  <si>
    <t>CRONOGRAMA DE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</si>
</sst>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m/d;@"/>
    <numFmt numFmtId="173" formatCode="0.0"/>
  </numFmts>
  <fonts count="23">
    <font>
      <sz val="11"/>
      <color theme="1"/>
      <name val="Calibri"/>
      <family val="2"/>
      <scheme val="minor"/>
    </font>
    <font>
      <b/>
      <sz val="11"/>
      <color theme="1"/>
      <name val="Calibri"/>
      <family val="2"/>
      <scheme val="minor"/>
    </font>
    <font>
      <b/>
      <sz val="18"/>
      <color theme="1"/>
      <name val="Calibri"/>
      <family val="2"/>
      <scheme val="minor"/>
    </font>
    <font>
      <b/>
      <i/>
      <u/>
      <sz val="20"/>
      <color theme="1"/>
      <name val="Calibri"/>
      <family val="2"/>
      <scheme val="minor"/>
    </font>
    <font>
      <b/>
      <i/>
      <sz val="16"/>
      <color theme="0"/>
      <name val="Calibri"/>
      <family val="2"/>
      <scheme val="minor"/>
    </font>
    <font>
      <sz val="16"/>
      <color theme="1"/>
      <name val="Calibri"/>
      <family val="2"/>
      <scheme val="minor"/>
    </font>
    <font>
      <b/>
      <sz val="12"/>
      <color theme="1"/>
      <name val="Calibri"/>
      <family val="2"/>
      <scheme val="minor"/>
    </font>
    <font>
      <sz val="11"/>
      <color theme="1"/>
      <name val="Arial"/>
      <family val="2"/>
    </font>
    <font>
      <b/>
      <sz val="14"/>
      <color theme="1"/>
      <name val="Calibri"/>
      <family val="2"/>
      <scheme val="minor"/>
    </font>
    <font>
      <b/>
      <sz val="16"/>
      <color theme="1"/>
      <name val="Calibri"/>
      <family val="2"/>
      <scheme val="minor"/>
    </font>
    <font>
      <sz val="12"/>
      <color theme="1"/>
      <name val="+mj-lt"/>
    </font>
    <font>
      <sz val="12"/>
      <color rgb="FF0C0C0C"/>
      <name val="Calibri"/>
      <family val="2"/>
      <scheme val="minor"/>
    </font>
    <font>
      <sz val="11"/>
      <color theme="1"/>
      <name val="+mj-lt"/>
    </font>
    <font>
      <sz val="11"/>
      <color rgb="FF0C0C0C"/>
      <name val="Calibri"/>
      <family val="2"/>
      <scheme val="minor"/>
    </font>
    <font>
      <sz val="16"/>
      <color theme="0"/>
      <name val="Calibri"/>
      <family val="2"/>
      <scheme val="minor"/>
    </font>
    <font>
      <sz val="14"/>
      <color theme="1"/>
      <name val="Calibri"/>
      <family val="2"/>
      <scheme val="minor"/>
    </font>
    <font>
      <sz val="10"/>
      <name val="Arial"/>
      <family val="2"/>
    </font>
    <font>
      <b/>
      <sz val="14"/>
      <name val="Arial"/>
      <family val="2"/>
    </font>
    <font>
      <sz val="10"/>
      <name val="Comic Sans MS"/>
      <family val="4"/>
    </font>
    <font>
      <b/>
      <sz val="12"/>
      <name val="Comic Sans MS"/>
      <family val="4"/>
    </font>
    <font>
      <sz val="10"/>
      <color indexed="22"/>
      <name val="Comic Sans MS"/>
      <family val="4"/>
    </font>
    <font>
      <u/>
      <sz val="10"/>
      <name val="Comic Sans MS"/>
      <family val="4"/>
    </font>
    <font>
      <shadow/>
      <u/>
      <sz val="10"/>
      <name val="Comic Sans MS"/>
      <family val="4"/>
    </font>
  </fonts>
  <fills count="7">
    <fill>
      <patternFill patternType="none"/>
    </fill>
    <fill>
      <patternFill patternType="gray125"/>
    </fill>
    <fill>
      <patternFill patternType="solid">
        <fgColor rgb="FF00206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indexed="22"/>
        <bgColor indexed="64"/>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6" fillId="0" borderId="0"/>
  </cellStyleXfs>
  <cellXfs count="92">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5" xfId="0" applyBorder="1"/>
    <xf numFmtId="0" fontId="1" fillId="0" borderId="1"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wrapText="1"/>
    </xf>
    <xf numFmtId="0" fontId="3" fillId="0" borderId="0" xfId="0" applyFont="1" applyAlignment="1">
      <alignment horizontal="centerContinuous" vertical="center"/>
    </xf>
    <xf numFmtId="0" fontId="0" fillId="0" borderId="0" xfId="0" applyAlignment="1">
      <alignment vertical="center"/>
    </xf>
    <xf numFmtId="0" fontId="4" fillId="2" borderId="0" xfId="0" applyFont="1" applyFill="1" applyAlignment="1">
      <alignment horizontal="centerContinuous" vertical="center"/>
    </xf>
    <xf numFmtId="0" fontId="5" fillId="0" borderId="0" xfId="0" applyFont="1" applyAlignment="1">
      <alignment horizontal="centerContinuous" vertical="center"/>
    </xf>
    <xf numFmtId="0" fontId="6" fillId="0" borderId="0" xfId="0" applyFont="1" applyAlignment="1">
      <alignment horizontal="center" vertical="center"/>
    </xf>
    <xf numFmtId="0" fontId="0" fillId="0" borderId="0" xfId="0" applyAlignment="1">
      <alignment vertical="center" wrapText="1"/>
    </xf>
    <xf numFmtId="0" fontId="0" fillId="0" borderId="12" xfId="0" applyBorder="1"/>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wrapText="1"/>
    </xf>
    <xf numFmtId="0" fontId="0" fillId="0" borderId="4" xfId="0" applyBorder="1" applyAlignment="1">
      <alignment horizont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horizontal="center" vertical="center" textRotation="90"/>
    </xf>
    <xf numFmtId="0" fontId="3" fillId="0" borderId="13" xfId="0" applyFont="1" applyBorder="1" applyAlignment="1">
      <alignment horizontal="center" vertical="center"/>
    </xf>
    <xf numFmtId="0" fontId="0" fillId="0" borderId="0" xfId="0" applyAlignment="1">
      <alignment horizontal="left" vertical="center" wrapText="1"/>
    </xf>
    <xf numFmtId="0" fontId="0" fillId="0" borderId="0" xfId="0"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2" fillId="0" borderId="0" xfId="0" applyFont="1" applyAlignment="1">
      <alignment horizontal="left" vertical="center" indent="5" readingOrder="1"/>
    </xf>
    <xf numFmtId="0" fontId="1" fillId="0" borderId="0" xfId="0" applyFont="1"/>
    <xf numFmtId="0" fontId="8" fillId="0" borderId="0" xfId="0" applyFont="1"/>
    <xf numFmtId="0" fontId="0" fillId="0" borderId="1" xfId="0" applyBorder="1" applyAlignment="1">
      <alignment horizontal="center" wrapText="1"/>
    </xf>
    <xf numFmtId="0" fontId="10" fillId="0" borderId="0" xfId="0" applyFont="1" applyAlignment="1">
      <alignment horizontal="justify" vertical="center" readingOrder="1"/>
    </xf>
    <xf numFmtId="0" fontId="0" fillId="0" borderId="0" xfId="0" applyAlignment="1">
      <alignment horizontal="right"/>
    </xf>
    <xf numFmtId="0" fontId="14" fillId="3" borderId="17" xfId="0" applyFont="1" applyFill="1" applyBorder="1" applyAlignment="1">
      <alignment horizontal="center"/>
    </xf>
    <xf numFmtId="0" fontId="14" fillId="3" borderId="18" xfId="0" applyFont="1" applyFill="1" applyBorder="1" applyAlignment="1">
      <alignment horizontal="center"/>
    </xf>
    <xf numFmtId="0" fontId="14" fillId="3" borderId="19" xfId="0" applyFont="1" applyFill="1" applyBorder="1" applyAlignment="1">
      <alignment horizontal="center"/>
    </xf>
    <xf numFmtId="0" fontId="15" fillId="4" borderId="20" xfId="0" applyFont="1" applyFill="1" applyBorder="1" applyAlignment="1">
      <alignment horizontal="left"/>
    </xf>
    <xf numFmtId="0" fontId="0" fillId="4" borderId="20" xfId="0" applyFill="1" applyBorder="1"/>
    <xf numFmtId="0" fontId="0" fillId="4" borderId="21" xfId="0" applyFill="1" applyBorder="1"/>
    <xf numFmtId="0" fontId="0" fillId="0" borderId="20" xfId="0" applyBorder="1" applyAlignment="1">
      <alignment horizontal="left"/>
    </xf>
    <xf numFmtId="0" fontId="0" fillId="0" borderId="20" xfId="0" applyBorder="1" applyAlignment="1">
      <alignment horizontal="center"/>
    </xf>
    <xf numFmtId="168" fontId="0" fillId="0" borderId="20" xfId="0" applyNumberFormat="1" applyBorder="1" applyAlignment="1">
      <alignment horizontal="center"/>
    </xf>
    <xf numFmtId="168" fontId="0" fillId="0" borderId="21" xfId="0" applyNumberFormat="1" applyBorder="1" applyAlignment="1">
      <alignment horizontal="center"/>
    </xf>
    <xf numFmtId="0" fontId="0" fillId="4" borderId="20" xfId="0" applyFill="1" applyBorder="1" applyAlignment="1">
      <alignment horizontal="center"/>
    </xf>
    <xf numFmtId="168" fontId="0" fillId="4" borderId="20" xfId="0" applyNumberFormat="1" applyFill="1" applyBorder="1" applyAlignment="1">
      <alignment horizontal="center"/>
    </xf>
    <xf numFmtId="168" fontId="0" fillId="4" borderId="21" xfId="0" applyNumberFormat="1" applyFill="1" applyBorder="1" applyAlignment="1">
      <alignment horizontal="center"/>
    </xf>
    <xf numFmtId="0" fontId="0" fillId="0" borderId="22" xfId="0" applyBorder="1" applyAlignment="1">
      <alignment horizontal="left"/>
    </xf>
    <xf numFmtId="0" fontId="0" fillId="0" borderId="23" xfId="0" applyBorder="1"/>
    <xf numFmtId="0" fontId="0" fillId="0" borderId="24" xfId="0" applyBorder="1"/>
    <xf numFmtId="168" fontId="0" fillId="0" borderId="24" xfId="0" applyNumberFormat="1" applyBorder="1" applyAlignment="1">
      <alignment horizontal="center"/>
    </xf>
    <xf numFmtId="0" fontId="0" fillId="0" borderId="24" xfId="0" applyBorder="1" applyAlignment="1">
      <alignment horizontal="center"/>
    </xf>
    <xf numFmtId="0" fontId="18" fillId="0" borderId="1" xfId="1" applyFont="1" applyBorder="1" applyAlignment="1">
      <alignment horizontal="center" vertical="center" wrapText="1"/>
    </xf>
    <xf numFmtId="0" fontId="18" fillId="0" borderId="25" xfId="1" applyFont="1" applyBorder="1" applyAlignment="1">
      <alignment horizontal="center" vertical="center" textRotation="90" wrapText="1"/>
    </xf>
    <xf numFmtId="0" fontId="18" fillId="0" borderId="20" xfId="1" applyFont="1" applyBorder="1" applyAlignment="1">
      <alignment horizontal="center" vertical="center" textRotation="90" wrapText="1"/>
    </xf>
    <xf numFmtId="0" fontId="18" fillId="0" borderId="24" xfId="1" applyFont="1" applyBorder="1" applyAlignment="1">
      <alignment horizontal="center" vertical="center" textRotation="90" wrapText="1"/>
    </xf>
    <xf numFmtId="0" fontId="16" fillId="0" borderId="1" xfId="1" applyBorder="1" applyAlignment="1">
      <alignment horizontal="center"/>
    </xf>
    <xf numFmtId="0" fontId="18" fillId="0" borderId="1" xfId="1" applyFont="1" applyBorder="1" applyAlignment="1">
      <alignment horizontal="center" vertical="top" wrapText="1"/>
    </xf>
    <xf numFmtId="0" fontId="19" fillId="0" borderId="1" xfId="1" applyFont="1" applyBorder="1" applyAlignment="1">
      <alignment horizontal="center" vertical="top" wrapText="1"/>
    </xf>
    <xf numFmtId="0" fontId="16" fillId="0" borderId="1" xfId="1" applyBorder="1" applyAlignment="1">
      <alignment horizontal="center" vertical="center" wrapText="1"/>
    </xf>
    <xf numFmtId="0" fontId="16" fillId="0" borderId="1" xfId="1" applyBorder="1" applyAlignment="1">
      <alignment horizontal="center" textRotation="90"/>
    </xf>
    <xf numFmtId="0" fontId="16" fillId="0" borderId="0" xfId="1"/>
    <xf numFmtId="0" fontId="17" fillId="0" borderId="0" xfId="1" applyFont="1"/>
    <xf numFmtId="0" fontId="16" fillId="0" borderId="1" xfId="1" applyBorder="1"/>
    <xf numFmtId="0" fontId="18" fillId="0" borderId="1" xfId="1" applyFont="1" applyBorder="1" applyAlignment="1">
      <alignment horizontal="justify" vertical="top" wrapText="1"/>
    </xf>
    <xf numFmtId="0" fontId="16" fillId="0" borderId="1" xfId="1" applyBorder="1" applyAlignment="1">
      <alignment horizontal="justify" vertical="top" wrapText="1"/>
    </xf>
    <xf numFmtId="0" fontId="20" fillId="5" borderId="26" xfId="1" applyFont="1" applyFill="1" applyBorder="1" applyAlignment="1">
      <alignment horizontal="justify" vertical="top" wrapText="1"/>
    </xf>
    <xf numFmtId="0" fontId="20" fillId="5" borderId="1" xfId="1" applyFont="1" applyFill="1" applyBorder="1" applyAlignment="1">
      <alignment horizontal="justify" vertical="top" wrapText="1"/>
    </xf>
    <xf numFmtId="173" fontId="16" fillId="0" borderId="1" xfId="1" applyNumberFormat="1" applyBorder="1"/>
    <xf numFmtId="0" fontId="18" fillId="0" borderId="26" xfId="1" applyFont="1" applyBorder="1" applyAlignment="1">
      <alignment horizontal="justify" vertical="top" wrapText="1"/>
    </xf>
    <xf numFmtId="0" fontId="18" fillId="5" borderId="1" xfId="1" applyFont="1" applyFill="1" applyBorder="1" applyAlignment="1">
      <alignment horizontal="justify" vertical="top" wrapText="1"/>
    </xf>
    <xf numFmtId="0" fontId="18" fillId="5" borderId="26" xfId="1" applyFont="1" applyFill="1" applyBorder="1" applyAlignment="1">
      <alignment horizontal="justify" vertical="top" wrapText="1"/>
    </xf>
    <xf numFmtId="0" fontId="16" fillId="5" borderId="1" xfId="1" applyFill="1" applyBorder="1" applyAlignment="1">
      <alignment horizontal="justify" vertical="top" wrapText="1"/>
    </xf>
    <xf numFmtId="0" fontId="16" fillId="5" borderId="1" xfId="1" applyFill="1" applyBorder="1"/>
    <xf numFmtId="0" fontId="18" fillId="0" borderId="1" xfId="1" applyFont="1" applyBorder="1"/>
    <xf numFmtId="0" fontId="18" fillId="0" borderId="1" xfId="1" applyFont="1" applyBorder="1" applyAlignment="1">
      <alignment horizontal="justify"/>
    </xf>
    <xf numFmtId="0" fontId="21" fillId="0" borderId="1" xfId="1" applyFont="1" applyBorder="1" applyAlignment="1">
      <alignment horizontal="justify"/>
    </xf>
    <xf numFmtId="0" fontId="18" fillId="6" borderId="1" xfId="1" applyFont="1" applyFill="1" applyBorder="1" applyAlignment="1">
      <alignment horizontal="justify" vertical="top" wrapText="1"/>
    </xf>
    <xf numFmtId="0" fontId="16" fillId="6" borderId="1" xfId="1" applyFill="1" applyBorder="1" applyAlignment="1">
      <alignment horizontal="justify" vertical="top" wrapText="1"/>
    </xf>
    <xf numFmtId="0" fontId="16" fillId="6" borderId="1" xfId="1" applyFill="1" applyBorder="1"/>
    <xf numFmtId="9" fontId="16" fillId="0" borderId="1" xfId="1" applyNumberFormat="1" applyBorder="1"/>
  </cellXfs>
  <cellStyles count="2">
    <cellStyle name="Normal" xfId="0" builtinId="0"/>
    <cellStyle name="Normal 2" xfId="1" xr:uid="{580A2949-D07C-40A2-A99D-673BB2E4F7FD}"/>
  </cellStyles>
  <dxfs count="8">
    <dxf>
      <alignment horizontal="general" vertical="center" textRotation="0" wrapText="1" indent="0" justifyLastLine="0" shrinkToFit="0" readingOrder="0"/>
    </dxf>
    <dxf>
      <font>
        <b/>
      </font>
      <alignment horizontal="center" vertical="center" textRotation="0" wrapText="0" indent="0" justifyLastLine="0" shrinkToFit="0" readingOrder="0"/>
    </dxf>
    <dxf>
      <alignment horizontal="general" vertical="center" textRotation="0" wrapText="1" indent="0" justifyLastLine="0" shrinkToFit="0" readingOrder="0"/>
    </dxf>
    <dxf>
      <font>
        <b/>
      </font>
      <alignment horizontal="center" vertical="center" textRotation="0" wrapText="0" indent="0" justifyLastLine="0" shrinkToFit="0" readingOrder="0"/>
    </dxf>
    <dxf>
      <alignment horizontal="general" vertical="center" textRotation="0" wrapText="1" indent="0" justifyLastLine="0" shrinkToFit="0" readingOrder="0"/>
    </dxf>
    <dxf>
      <font>
        <b/>
      </font>
      <alignment horizontal="center" vertical="center" textRotation="0" wrapText="0" indent="0" justifyLastLine="0" shrinkToFit="0" readingOrder="0"/>
    </dxf>
    <dxf>
      <alignment horizontal="general" vertical="center" textRotation="0" wrapText="1" indent="0" justifyLastLine="0" shrinkToFit="0" readingOrder="0"/>
    </dxf>
    <dxf>
      <font>
        <b/>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70" baseline="0">
                <a:solidFill>
                  <a:schemeClr val="dk1">
                    <a:lumMod val="50000"/>
                    <a:lumOff val="50000"/>
                  </a:schemeClr>
                </a:solidFill>
                <a:latin typeface="+mn-lt"/>
                <a:ea typeface="+mn-ea"/>
                <a:cs typeface="+mn-cs"/>
              </a:defRPr>
            </a:pPr>
            <a:r>
              <a:rPr lang="en-US"/>
              <a:t>Uso del tiempo por</a:t>
            </a:r>
            <a:r>
              <a:rPr lang="en-US" baseline="0"/>
              <a:t> áreas</a:t>
            </a:r>
            <a:endParaRPr lang="en-US"/>
          </a:p>
        </c:rich>
      </c:tx>
      <c:overlay val="0"/>
      <c:spPr>
        <a:noFill/>
        <a:ln>
          <a:noFill/>
        </a:ln>
        <a:effectLst/>
      </c:spPr>
      <c:txPr>
        <a:bodyPr rot="0" spcFirstLastPara="1" vertOverflow="ellipsis" vert="horz" wrap="square" anchor="ctr" anchorCtr="1"/>
        <a:lstStyle/>
        <a:p>
          <a:pPr>
            <a:defRPr sz="1600" b="0" i="0" u="none" strike="noStrike" kern="1200" spc="70" baseline="0">
              <a:solidFill>
                <a:schemeClr val="dk1">
                  <a:lumMod val="50000"/>
                  <a:lumOff val="50000"/>
                </a:schemeClr>
              </a:solidFill>
              <a:latin typeface="+mn-lt"/>
              <a:ea typeface="+mn-ea"/>
              <a:cs typeface="+mn-cs"/>
            </a:defRPr>
          </a:pPr>
          <a:endParaRPr lang="es-MX"/>
        </a:p>
      </c:txPr>
    </c:title>
    <c:autoTitleDeleted val="0"/>
    <c:plotArea>
      <c:layout/>
      <c:radarChart>
        <c:radarStyle val="marker"/>
        <c:varyColors val="0"/>
        <c:ser>
          <c:idx val="0"/>
          <c:order val="0"/>
          <c:tx>
            <c:strRef>
              <c:f>'1.4 Grafica BD'!$C$12</c:f>
              <c:strCache>
                <c:ptCount val="1"/>
                <c:pt idx="0">
                  <c:v>Total Tiempo (mins)</c:v>
                </c:pt>
              </c:strCache>
            </c:strRef>
          </c:tx>
          <c:spPr>
            <a:ln w="50800" cap="rnd" cmpd="sng" algn="ctr">
              <a:solidFill>
                <a:schemeClr val="accent1">
                  <a:alpha val="30000"/>
                </a:schemeClr>
              </a:solidFill>
              <a:round/>
            </a:ln>
            <a:effectLst/>
          </c:spPr>
          <c:marker>
            <c:symbol val="none"/>
          </c:marker>
          <c:dLbls>
            <c:dLbl>
              <c:idx val="0"/>
              <c:layout>
                <c:manualLayout>
                  <c:x val="4.9910873440285115E-2"/>
                  <c:y val="3.37019428042205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78C-40A2-B10F-C217056D99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50000"/>
                        <a:lumOff val="50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strRef>
              <c:f>'1.4 Grafica BD'!$B$13:$B$19</c:f>
              <c:strCache>
                <c:ptCount val="7"/>
                <c:pt idx="0">
                  <c:v>Personal</c:v>
                </c:pt>
                <c:pt idx="1">
                  <c:v>Laboral</c:v>
                </c:pt>
                <c:pt idx="2">
                  <c:v>Diversión</c:v>
                </c:pt>
                <c:pt idx="3">
                  <c:v>Estudio</c:v>
                </c:pt>
                <c:pt idx="4">
                  <c:v>Descanso</c:v>
                </c:pt>
                <c:pt idx="5">
                  <c:v>Necesidades</c:v>
                </c:pt>
                <c:pt idx="6">
                  <c:v>Familiar</c:v>
                </c:pt>
              </c:strCache>
            </c:strRef>
          </c:cat>
          <c:val>
            <c:numRef>
              <c:f>'1.4 Grafica BD'!$C$13:$C$19</c:f>
              <c:numCache>
                <c:formatCode>General</c:formatCode>
                <c:ptCount val="7"/>
                <c:pt idx="0">
                  <c:v>50</c:v>
                </c:pt>
                <c:pt idx="1">
                  <c:v>420</c:v>
                </c:pt>
                <c:pt idx="2">
                  <c:v>150</c:v>
                </c:pt>
                <c:pt idx="3">
                  <c:v>15</c:v>
                </c:pt>
                <c:pt idx="4">
                  <c:v>0</c:v>
                </c:pt>
                <c:pt idx="5">
                  <c:v>805</c:v>
                </c:pt>
                <c:pt idx="6">
                  <c:v>0</c:v>
                </c:pt>
              </c:numCache>
            </c:numRef>
          </c:val>
          <c:extLst>
            <c:ext xmlns:c16="http://schemas.microsoft.com/office/drawing/2014/chart" uri="{C3380CC4-5D6E-409C-BE32-E72D297353CC}">
              <c16:uniqueId val="{00000000-978C-40A2-B10F-C217056D997A}"/>
            </c:ext>
          </c:extLst>
        </c:ser>
        <c:dLbls>
          <c:showLegendKey val="0"/>
          <c:showVal val="0"/>
          <c:showCatName val="0"/>
          <c:showSerName val="0"/>
          <c:showPercent val="0"/>
          <c:showBubbleSize val="0"/>
        </c:dLbls>
        <c:axId val="501339471"/>
        <c:axId val="501332399"/>
      </c:radarChart>
      <c:catAx>
        <c:axId val="501339471"/>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s-MX"/>
          </a:p>
        </c:txPr>
        <c:crossAx val="501332399"/>
        <c:crosses val="autoZero"/>
        <c:auto val="1"/>
        <c:lblAlgn val="ctr"/>
        <c:lblOffset val="100"/>
        <c:noMultiLvlLbl val="0"/>
      </c:catAx>
      <c:valAx>
        <c:axId val="501332399"/>
        <c:scaling>
          <c:orientation val="minMax"/>
        </c:scaling>
        <c:delete val="1"/>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crossAx val="5013394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Comparativo Valor</a:t>
            </a:r>
            <a:r>
              <a:rPr lang="es-MX" baseline="0"/>
              <a:t> vs Satisfacción</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dLbls>
          <c:showLegendKey val="0"/>
          <c:showVal val="0"/>
          <c:showCatName val="0"/>
          <c:showSerName val="0"/>
          <c:showPercent val="0"/>
          <c:showBubbleSize val="0"/>
        </c:dLbls>
        <c:gapWidth val="219"/>
        <c:axId val="507721919"/>
        <c:axId val="507731071"/>
        <c:extLst>
          <c:ext xmlns:c15="http://schemas.microsoft.com/office/drawing/2012/chart" uri="{02D57815-91ED-43cb-92C2-25804820EDAC}">
            <c15:filteredBarSeries>
              <c15:ser>
                <c:idx val="0"/>
                <c:order val="0"/>
                <c:tx>
                  <c:strRef>
                    <c:extLst>
                      <c:ext uri="{02D57815-91ED-43cb-92C2-25804820EDAC}">
                        <c15:formulaRef>
                          <c15:sqref>'1.4 Grafica BD'!$C$12</c15:sqref>
                        </c15:formulaRef>
                      </c:ext>
                    </c:extLst>
                    <c:strCache>
                      <c:ptCount val="1"/>
                      <c:pt idx="0">
                        <c:v>Total Tiempo (mins)</c:v>
                      </c:pt>
                    </c:strCache>
                  </c:strRef>
                </c:tx>
                <c:spPr>
                  <a:solidFill>
                    <a:schemeClr val="accent1"/>
                  </a:solidFill>
                  <a:ln>
                    <a:noFill/>
                  </a:ln>
                  <a:effectLst/>
                </c:spPr>
                <c:invertIfNegative val="0"/>
                <c:cat>
                  <c:strRef>
                    <c:extLst>
                      <c:ext uri="{02D57815-91ED-43cb-92C2-25804820EDAC}">
                        <c15:formulaRef>
                          <c15:sqref>'1.4 Grafica BD'!$B$13:$B$19</c15:sqref>
                        </c15:formulaRef>
                      </c:ext>
                    </c:extLst>
                    <c:strCache>
                      <c:ptCount val="7"/>
                      <c:pt idx="0">
                        <c:v>Personal</c:v>
                      </c:pt>
                      <c:pt idx="1">
                        <c:v>Laboral</c:v>
                      </c:pt>
                      <c:pt idx="2">
                        <c:v>Diversión</c:v>
                      </c:pt>
                      <c:pt idx="3">
                        <c:v>Estudio</c:v>
                      </c:pt>
                      <c:pt idx="4">
                        <c:v>Descanso</c:v>
                      </c:pt>
                      <c:pt idx="5">
                        <c:v>Necesidades</c:v>
                      </c:pt>
                      <c:pt idx="6">
                        <c:v>Familiar</c:v>
                      </c:pt>
                    </c:strCache>
                  </c:strRef>
                </c:cat>
                <c:val>
                  <c:numRef>
                    <c:extLst>
                      <c:ext uri="{02D57815-91ED-43cb-92C2-25804820EDAC}">
                        <c15:formulaRef>
                          <c15:sqref>'1.4 Grafica BD'!$C$13:$C$19</c15:sqref>
                        </c15:formulaRef>
                      </c:ext>
                    </c:extLst>
                    <c:numCache>
                      <c:formatCode>General</c:formatCode>
                      <c:ptCount val="7"/>
                      <c:pt idx="0">
                        <c:v>50</c:v>
                      </c:pt>
                      <c:pt idx="1">
                        <c:v>420</c:v>
                      </c:pt>
                      <c:pt idx="2">
                        <c:v>150</c:v>
                      </c:pt>
                      <c:pt idx="3">
                        <c:v>15</c:v>
                      </c:pt>
                      <c:pt idx="4">
                        <c:v>0</c:v>
                      </c:pt>
                      <c:pt idx="5">
                        <c:v>805</c:v>
                      </c:pt>
                      <c:pt idx="6">
                        <c:v>0</c:v>
                      </c:pt>
                    </c:numCache>
                  </c:numRef>
                </c:val>
                <c:extLst>
                  <c:ext xmlns:c16="http://schemas.microsoft.com/office/drawing/2014/chart" uri="{C3380CC4-5D6E-409C-BE32-E72D297353CC}">
                    <c16:uniqueId val="{00000000-AC3B-44D9-A20F-CA1CFA1E795C}"/>
                  </c:ext>
                </c:extLst>
              </c15:ser>
            </c15:filteredBarSeries>
          </c:ext>
        </c:extLst>
      </c:barChart>
      <c:lineChart>
        <c:grouping val="stacked"/>
        <c:varyColors val="0"/>
        <c:ser>
          <c:idx val="2"/>
          <c:order val="2"/>
          <c:tx>
            <c:strRef>
              <c:f>'1.4 Grafica BD'!$E$12</c:f>
              <c:strCache>
                <c:ptCount val="1"/>
                <c:pt idx="0">
                  <c:v>Promedio de valor</c:v>
                </c:pt>
              </c:strCache>
            </c:strRef>
          </c:tx>
          <c:spPr>
            <a:ln w="28575" cap="rnd">
              <a:solidFill>
                <a:schemeClr val="accent3"/>
              </a:solidFill>
              <a:round/>
            </a:ln>
            <a:effectLst/>
          </c:spPr>
          <c:marker>
            <c:symbol val="none"/>
          </c:marker>
          <c:cat>
            <c:strRef>
              <c:f>'1.4 Grafica BD'!$B$13:$B$19</c:f>
              <c:strCache>
                <c:ptCount val="7"/>
                <c:pt idx="0">
                  <c:v>Personal</c:v>
                </c:pt>
                <c:pt idx="1">
                  <c:v>Laboral</c:v>
                </c:pt>
                <c:pt idx="2">
                  <c:v>Diversión</c:v>
                </c:pt>
                <c:pt idx="3">
                  <c:v>Estudio</c:v>
                </c:pt>
                <c:pt idx="4">
                  <c:v>Descanso</c:v>
                </c:pt>
                <c:pt idx="5">
                  <c:v>Necesidades</c:v>
                </c:pt>
                <c:pt idx="6">
                  <c:v>Familiar</c:v>
                </c:pt>
              </c:strCache>
            </c:strRef>
          </c:cat>
          <c:val>
            <c:numRef>
              <c:f>'1.4 Grafica BD'!$E$13:$E$19</c:f>
              <c:numCache>
                <c:formatCode>General</c:formatCode>
                <c:ptCount val="7"/>
                <c:pt idx="0">
                  <c:v>2</c:v>
                </c:pt>
                <c:pt idx="1">
                  <c:v>2.5</c:v>
                </c:pt>
                <c:pt idx="2">
                  <c:v>2.5</c:v>
                </c:pt>
                <c:pt idx="3">
                  <c:v>1</c:v>
                </c:pt>
                <c:pt idx="4">
                  <c:v>0</c:v>
                </c:pt>
                <c:pt idx="5">
                  <c:v>2</c:v>
                </c:pt>
                <c:pt idx="6">
                  <c:v>0</c:v>
                </c:pt>
              </c:numCache>
            </c:numRef>
          </c:val>
          <c:smooth val="0"/>
          <c:extLst>
            <c:ext xmlns:c16="http://schemas.microsoft.com/office/drawing/2014/chart" uri="{C3380CC4-5D6E-409C-BE32-E72D297353CC}">
              <c16:uniqueId val="{00000002-AC3B-44D9-A20F-CA1CFA1E795C}"/>
            </c:ext>
          </c:extLst>
        </c:ser>
        <c:dLbls>
          <c:showLegendKey val="0"/>
          <c:showVal val="0"/>
          <c:showCatName val="0"/>
          <c:showSerName val="0"/>
          <c:showPercent val="0"/>
          <c:showBubbleSize val="0"/>
        </c:dLbls>
        <c:marker val="1"/>
        <c:smooth val="0"/>
        <c:axId val="507721919"/>
        <c:axId val="507731071"/>
      </c:lineChart>
      <c:lineChart>
        <c:grouping val="stacked"/>
        <c:varyColors val="0"/>
        <c:ser>
          <c:idx val="1"/>
          <c:order val="1"/>
          <c:tx>
            <c:strRef>
              <c:f>'1.4 Grafica BD'!$D$12</c:f>
              <c:strCache>
                <c:ptCount val="1"/>
                <c:pt idx="0">
                  <c:v>Promedio de satisfacción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'1.4 Grafica BD'!$B$13:$B$19</c:f>
              <c:strCache>
                <c:ptCount val="7"/>
                <c:pt idx="0">
                  <c:v>Personal</c:v>
                </c:pt>
                <c:pt idx="1">
                  <c:v>Laboral</c:v>
                </c:pt>
                <c:pt idx="2">
                  <c:v>Diversión</c:v>
                </c:pt>
                <c:pt idx="3">
                  <c:v>Estudio</c:v>
                </c:pt>
                <c:pt idx="4">
                  <c:v>Descanso</c:v>
                </c:pt>
                <c:pt idx="5">
                  <c:v>Necesidades</c:v>
                </c:pt>
                <c:pt idx="6">
                  <c:v>Familiar</c:v>
                </c:pt>
              </c:strCache>
            </c:strRef>
          </c:cat>
          <c:val>
            <c:numRef>
              <c:f>'1.4 Grafica BD'!$D$13:$D$19</c:f>
              <c:numCache>
                <c:formatCode>General</c:formatCode>
                <c:ptCount val="7"/>
                <c:pt idx="0">
                  <c:v>1.5</c:v>
                </c:pt>
                <c:pt idx="1">
                  <c:v>1.7</c:v>
                </c:pt>
                <c:pt idx="2">
                  <c:v>2</c:v>
                </c:pt>
                <c:pt idx="3">
                  <c:v>2</c:v>
                </c:pt>
                <c:pt idx="4">
                  <c:v>0</c:v>
                </c:pt>
                <c:pt idx="5">
                  <c:v>1.9</c:v>
                </c:pt>
                <c:pt idx="6">
                  <c:v>0</c:v>
                </c:pt>
              </c:numCache>
            </c:numRef>
          </c:val>
          <c:smooth val="0"/>
          <c:extLst>
            <c:ext xmlns:c16="http://schemas.microsoft.com/office/drawing/2014/chart" uri="{C3380CC4-5D6E-409C-BE32-E72D297353CC}">
              <c16:uniqueId val="{00000001-AC3B-44D9-A20F-CA1CFA1E795C}"/>
            </c:ext>
          </c:extLst>
        </c:ser>
        <c:dLbls>
          <c:showLegendKey val="0"/>
          <c:showVal val="0"/>
          <c:showCatName val="0"/>
          <c:showSerName val="0"/>
          <c:showPercent val="0"/>
          <c:showBubbleSize val="0"/>
        </c:dLbls>
        <c:marker val="1"/>
        <c:smooth val="0"/>
        <c:axId val="511813551"/>
        <c:axId val="511819791"/>
      </c:lineChart>
      <c:catAx>
        <c:axId val="507721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07731071"/>
        <c:crosses val="autoZero"/>
        <c:auto val="1"/>
        <c:lblAlgn val="ctr"/>
        <c:lblOffset val="100"/>
        <c:noMultiLvlLbl val="0"/>
      </c:catAx>
      <c:valAx>
        <c:axId val="50773107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07721919"/>
        <c:crosses val="autoZero"/>
        <c:crossBetween val="between"/>
        <c:majorUnit val="1"/>
      </c:valAx>
      <c:valAx>
        <c:axId val="511819791"/>
        <c:scaling>
          <c:orientation val="minMax"/>
          <c:max val="4"/>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11813551"/>
        <c:crosses val="max"/>
        <c:crossBetween val="between"/>
        <c:majorUnit val="1"/>
      </c:valAx>
      <c:catAx>
        <c:axId val="511813551"/>
        <c:scaling>
          <c:orientation val="minMax"/>
        </c:scaling>
        <c:delete val="1"/>
        <c:axPos val="b"/>
        <c:numFmt formatCode="General" sourceLinked="1"/>
        <c:majorTickMark val="out"/>
        <c:minorTickMark val="none"/>
        <c:tickLblPos val="nextTo"/>
        <c:crossAx val="51181979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761999</xdr:colOff>
      <xdr:row>11</xdr:row>
      <xdr:rowOff>4761</xdr:rowOff>
    </xdr:from>
    <xdr:to>
      <xdr:col>13</xdr:col>
      <xdr:colOff>9524</xdr:colOff>
      <xdr:row>25</xdr:row>
      <xdr:rowOff>161924</xdr:rowOff>
    </xdr:to>
    <xdr:graphicFrame macro="">
      <xdr:nvGraphicFramePr>
        <xdr:cNvPr id="2" name="Gráfico 1">
          <a:extLst>
            <a:ext uri="{FF2B5EF4-FFF2-40B4-BE49-F238E27FC236}">
              <a16:creationId xmlns:a16="http://schemas.microsoft.com/office/drawing/2014/main" id="{8FC8CE7A-A9D1-48D1-9DBF-0A6671EBDC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257175</xdr:colOff>
      <xdr:row>21</xdr:row>
      <xdr:rowOff>90487</xdr:rowOff>
    </xdr:from>
    <xdr:to>
      <xdr:col>5</xdr:col>
      <xdr:colOff>609600</xdr:colOff>
      <xdr:row>35</xdr:row>
      <xdr:rowOff>166687</xdr:rowOff>
    </xdr:to>
    <xdr:graphicFrame macro="">
      <xdr:nvGraphicFramePr>
        <xdr:cNvPr id="4" name="Gráfico 3">
          <a:extLst>
            <a:ext uri="{FF2B5EF4-FFF2-40B4-BE49-F238E27FC236}">
              <a16:creationId xmlns:a16="http://schemas.microsoft.com/office/drawing/2014/main" id="{7F0A8A23-B979-4729-A2E0-85D068548C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88BDDF-8E1F-4CD9-9AFE-D1CCB206865E}" name="Debilidades" displayName="Debilidades" ref="D5:E15" totalsRowShown="0">
  <autoFilter ref="D5:E15" xr:uid="{4A88BDDF-8E1F-4CD9-9AFE-D1CCB206865E}"/>
  <tableColumns count="2">
    <tableColumn id="1" xr3:uid="{5B57AE45-AB6C-43A4-A2D4-19A1B0CD8AEF}" name="#" dataDxfId="7"/>
    <tableColumn id="2" xr3:uid="{D1FE4C8C-6D8A-403A-B01B-ED54D1363AC5}" name="Hacer" dataDxfId="6"/>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B09250A-CD38-4CF0-81DC-176249D3F7DD}" name="Oportunidades" displayName="Oportunidades" ref="G5:H15" totalsRowShown="0">
  <autoFilter ref="G5:H15" xr:uid="{8B09250A-CD38-4CF0-81DC-176249D3F7DD}"/>
  <tableColumns count="2">
    <tableColumn id="1" xr3:uid="{9951E701-5CD6-4479-A9A0-ABDD7F4717F6}" name="#" dataDxfId="5"/>
    <tableColumn id="2" xr3:uid="{F2B6E050-53FA-463E-AB25-B2862B5DBDDD}" name="Programar" dataDxfId="4"/>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8C7CEA2-4117-4239-B7A4-4D4A9122417C}" name="Debilidades4" displayName="Debilidades4" ref="D18:E28" totalsRowShown="0">
  <autoFilter ref="D18:E28" xr:uid="{C8C7CEA2-4117-4239-B7A4-4D4A9122417C}"/>
  <tableColumns count="2">
    <tableColumn id="1" xr3:uid="{2322D78C-E22C-487C-A8A0-3E99983E85D0}" name="#" dataDxfId="3"/>
    <tableColumn id="2" xr3:uid="{2B2199DF-448D-462C-9EAD-25D01A2B0DC0}" name="Delegar" dataDxfId="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8494BC-6554-4520-B5BB-9523FC0D725D}" name="Oportunidades5" displayName="Oportunidades5" ref="G18:H28" totalsRowShown="0">
  <autoFilter ref="G18:H28" xr:uid="{2A8494BC-6554-4520-B5BB-9523FC0D725D}"/>
  <tableColumns count="2">
    <tableColumn id="1" xr3:uid="{3A8AE7B9-2D0D-45B0-8E8D-9AFC4F6800B3}" name="#" dataDxfId="1"/>
    <tableColumn id="2" xr3:uid="{65054A87-F5AE-49D8-943E-39D0DD4E9CEA}" name="Eliminar" dataDxfId="0"/>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47BAD-0B04-4D46-9140-2317F391A42C}">
  <dimension ref="A1:F30"/>
  <sheetViews>
    <sheetView workbookViewId="0">
      <selection activeCell="B16" sqref="B16"/>
    </sheetView>
  </sheetViews>
  <sheetFormatPr baseColWidth="10" defaultRowHeight="15"/>
  <cols>
    <col min="2" max="2" width="51.5703125" customWidth="1"/>
    <col min="3" max="3" width="22.7109375" bestFit="1" customWidth="1"/>
    <col min="4" max="6" width="22.140625" customWidth="1"/>
  </cols>
  <sheetData>
    <row r="1" spans="1:6" ht="15.75" thickBot="1"/>
    <row r="2" spans="1:6" ht="23.25">
      <c r="A2" s="3"/>
      <c r="B2" s="28" t="s">
        <v>6</v>
      </c>
      <c r="C2" s="28"/>
      <c r="D2" s="28"/>
      <c r="E2" s="28"/>
      <c r="F2" s="29"/>
    </row>
    <row r="3" spans="1:6">
      <c r="A3" s="4"/>
      <c r="B3" s="5" t="s">
        <v>0</v>
      </c>
      <c r="C3" s="5" t="s">
        <v>7</v>
      </c>
      <c r="D3" s="5" t="s">
        <v>8</v>
      </c>
      <c r="E3" s="5" t="s">
        <v>4</v>
      </c>
      <c r="F3" s="6" t="s">
        <v>5</v>
      </c>
    </row>
    <row r="4" spans="1:6">
      <c r="A4" s="30" t="s">
        <v>1</v>
      </c>
      <c r="B4" s="2" t="s">
        <v>73</v>
      </c>
      <c r="C4" s="17" t="s">
        <v>81</v>
      </c>
      <c r="D4" s="17">
        <v>60</v>
      </c>
      <c r="E4" s="17">
        <v>3</v>
      </c>
      <c r="F4" s="18">
        <v>3</v>
      </c>
    </row>
    <row r="5" spans="1:6">
      <c r="A5" s="31"/>
      <c r="B5" s="2" t="s">
        <v>83</v>
      </c>
      <c r="C5" s="17" t="s">
        <v>81</v>
      </c>
      <c r="D5" s="17">
        <v>30</v>
      </c>
      <c r="E5" s="17">
        <v>2</v>
      </c>
      <c r="F5" s="18">
        <v>2</v>
      </c>
    </row>
    <row r="6" spans="1:6">
      <c r="A6" s="31"/>
      <c r="B6" s="2" t="s">
        <v>83</v>
      </c>
      <c r="C6" s="17" t="s">
        <v>81</v>
      </c>
      <c r="D6" s="17">
        <v>30</v>
      </c>
      <c r="E6" s="17">
        <v>3</v>
      </c>
      <c r="F6" s="18">
        <v>1</v>
      </c>
    </row>
    <row r="7" spans="1:6">
      <c r="A7" s="31"/>
      <c r="B7" s="2" t="s">
        <v>76</v>
      </c>
      <c r="C7" s="17" t="s">
        <v>81</v>
      </c>
      <c r="D7" s="17">
        <v>30</v>
      </c>
      <c r="E7" s="17">
        <v>2</v>
      </c>
      <c r="F7" s="18">
        <v>2</v>
      </c>
    </row>
    <row r="8" spans="1:6">
      <c r="A8" s="31"/>
      <c r="B8" s="2" t="s">
        <v>77</v>
      </c>
      <c r="C8" s="17" t="s">
        <v>82</v>
      </c>
      <c r="D8" s="17">
        <v>15</v>
      </c>
      <c r="E8" s="17">
        <v>2</v>
      </c>
      <c r="F8" s="18">
        <v>1</v>
      </c>
    </row>
    <row r="9" spans="1:6">
      <c r="A9" s="31"/>
      <c r="B9" s="2" t="s">
        <v>69</v>
      </c>
      <c r="C9" s="17" t="s">
        <v>79</v>
      </c>
      <c r="D9" s="17">
        <v>60</v>
      </c>
      <c r="E9" s="17">
        <v>2</v>
      </c>
      <c r="F9" s="18">
        <v>1</v>
      </c>
    </row>
    <row r="10" spans="1:6">
      <c r="A10" s="31"/>
      <c r="B10" s="2" t="s">
        <v>70</v>
      </c>
      <c r="C10" s="17" t="s">
        <v>79</v>
      </c>
      <c r="D10" s="17">
        <v>60</v>
      </c>
      <c r="E10" s="17">
        <v>3</v>
      </c>
      <c r="F10" s="18">
        <v>3</v>
      </c>
    </row>
    <row r="11" spans="1:6">
      <c r="A11" s="31"/>
      <c r="B11" s="2" t="s">
        <v>71</v>
      </c>
      <c r="C11" s="17" t="s">
        <v>79</v>
      </c>
      <c r="D11" s="17">
        <v>60</v>
      </c>
      <c r="E11" s="17">
        <v>3</v>
      </c>
      <c r="F11" s="18">
        <v>1</v>
      </c>
    </row>
    <row r="12" spans="1:6">
      <c r="A12" s="31"/>
      <c r="B12" s="2" t="s">
        <v>71</v>
      </c>
      <c r="C12" s="17" t="s">
        <v>79</v>
      </c>
      <c r="D12" s="17">
        <v>60</v>
      </c>
      <c r="E12" s="17">
        <v>3</v>
      </c>
      <c r="F12" s="18">
        <v>1</v>
      </c>
    </row>
    <row r="13" spans="1:6">
      <c r="A13" s="31"/>
      <c r="B13" s="2" t="s">
        <v>70</v>
      </c>
      <c r="C13" s="17" t="s">
        <v>79</v>
      </c>
      <c r="D13" s="17">
        <v>60</v>
      </c>
      <c r="E13" s="17">
        <v>3</v>
      </c>
      <c r="F13" s="18">
        <v>3</v>
      </c>
    </row>
    <row r="14" spans="1:6">
      <c r="A14" s="32"/>
      <c r="B14" s="2" t="s">
        <v>69</v>
      </c>
      <c r="C14" s="17" t="s">
        <v>79</v>
      </c>
      <c r="D14" s="17">
        <v>60</v>
      </c>
      <c r="E14" s="17">
        <v>1</v>
      </c>
      <c r="F14" s="18">
        <v>2</v>
      </c>
    </row>
    <row r="15" spans="1:6">
      <c r="A15" s="30" t="s">
        <v>2</v>
      </c>
      <c r="B15" s="2" t="s">
        <v>71</v>
      </c>
      <c r="C15" s="17" t="s">
        <v>79</v>
      </c>
      <c r="D15" s="17">
        <v>60</v>
      </c>
      <c r="E15" s="17">
        <v>3</v>
      </c>
      <c r="F15" s="18">
        <v>1</v>
      </c>
    </row>
    <row r="16" spans="1:6">
      <c r="A16" s="31"/>
      <c r="B16" s="2" t="s">
        <v>63</v>
      </c>
      <c r="C16" s="17" t="s">
        <v>64</v>
      </c>
      <c r="D16" s="17">
        <v>10</v>
      </c>
      <c r="E16" s="17">
        <v>3</v>
      </c>
      <c r="F16" s="18">
        <v>3</v>
      </c>
    </row>
    <row r="17" spans="1:6">
      <c r="A17" s="31"/>
      <c r="B17" s="2" t="s">
        <v>65</v>
      </c>
      <c r="C17" s="17" t="s">
        <v>64</v>
      </c>
      <c r="D17" s="17">
        <v>20</v>
      </c>
      <c r="E17" s="17">
        <v>1</v>
      </c>
      <c r="F17" s="18">
        <v>2</v>
      </c>
    </row>
    <row r="18" spans="1:6">
      <c r="A18" s="31"/>
      <c r="B18" s="2" t="s">
        <v>68</v>
      </c>
      <c r="C18" s="17" t="s">
        <v>64</v>
      </c>
      <c r="D18" s="17">
        <v>60</v>
      </c>
      <c r="E18" s="17">
        <v>1</v>
      </c>
      <c r="F18" s="18">
        <v>3</v>
      </c>
    </row>
    <row r="19" spans="1:6">
      <c r="A19" s="31"/>
      <c r="B19" s="2" t="s">
        <v>80</v>
      </c>
      <c r="C19" s="17" t="s">
        <v>64</v>
      </c>
      <c r="D19" s="17">
        <v>15</v>
      </c>
      <c r="E19" s="17">
        <v>1</v>
      </c>
      <c r="F19" s="18">
        <v>1</v>
      </c>
    </row>
    <row r="20" spans="1:6">
      <c r="A20" s="31"/>
      <c r="B20" s="2" t="s">
        <v>63</v>
      </c>
      <c r="C20" s="17" t="s">
        <v>64</v>
      </c>
      <c r="D20" s="17">
        <v>10</v>
      </c>
      <c r="E20" s="17">
        <v>3</v>
      </c>
      <c r="F20" s="18">
        <v>3</v>
      </c>
    </row>
    <row r="21" spans="1:6">
      <c r="A21" s="31"/>
      <c r="B21" s="2" t="s">
        <v>72</v>
      </c>
      <c r="C21" s="17" t="s">
        <v>64</v>
      </c>
      <c r="D21" s="17">
        <v>60</v>
      </c>
      <c r="E21" s="17">
        <v>2</v>
      </c>
      <c r="F21" s="18">
        <v>2</v>
      </c>
    </row>
    <row r="22" spans="1:6">
      <c r="A22" s="31"/>
      <c r="B22" s="2" t="s">
        <v>63</v>
      </c>
      <c r="C22" s="17" t="s">
        <v>64</v>
      </c>
      <c r="D22" s="17">
        <v>15</v>
      </c>
      <c r="E22" s="17">
        <v>2</v>
      </c>
      <c r="F22" s="18">
        <v>1</v>
      </c>
    </row>
    <row r="23" spans="1:6">
      <c r="A23" s="30" t="s">
        <v>3</v>
      </c>
      <c r="B23" s="2" t="s">
        <v>68</v>
      </c>
      <c r="C23" s="17" t="s">
        <v>64</v>
      </c>
      <c r="D23" s="17">
        <v>30</v>
      </c>
      <c r="E23" s="17">
        <v>1</v>
      </c>
      <c r="F23" s="18">
        <v>1</v>
      </c>
    </row>
    <row r="24" spans="1:6">
      <c r="A24" s="31"/>
      <c r="B24" s="2" t="s">
        <v>68</v>
      </c>
      <c r="C24" s="17" t="s">
        <v>64</v>
      </c>
      <c r="D24" s="17">
        <v>60</v>
      </c>
      <c r="E24" s="17">
        <v>1</v>
      </c>
      <c r="F24" s="18">
        <v>1</v>
      </c>
    </row>
    <row r="25" spans="1:6">
      <c r="A25" s="31"/>
      <c r="B25" s="2" t="s">
        <v>74</v>
      </c>
      <c r="C25" s="17" t="s">
        <v>64</v>
      </c>
      <c r="D25" s="17">
        <v>30</v>
      </c>
      <c r="E25" s="17">
        <v>3</v>
      </c>
      <c r="F25" s="18">
        <v>3</v>
      </c>
    </row>
    <row r="26" spans="1:6">
      <c r="A26" s="31"/>
      <c r="B26" s="2" t="s">
        <v>75</v>
      </c>
      <c r="C26" s="17" t="s">
        <v>64</v>
      </c>
      <c r="D26" s="17">
        <v>15</v>
      </c>
      <c r="E26" s="17">
        <v>2</v>
      </c>
      <c r="F26" s="18">
        <v>2</v>
      </c>
    </row>
    <row r="27" spans="1:6">
      <c r="A27" s="31"/>
      <c r="B27" s="2" t="s">
        <v>78</v>
      </c>
      <c r="C27" s="17" t="s">
        <v>64</v>
      </c>
      <c r="D27" s="17">
        <v>480</v>
      </c>
      <c r="E27" s="17">
        <v>3</v>
      </c>
      <c r="F27" s="18">
        <v>3</v>
      </c>
    </row>
    <row r="28" spans="1:6">
      <c r="A28" s="31"/>
      <c r="B28" s="2" t="s">
        <v>61</v>
      </c>
      <c r="C28" s="17" t="s">
        <v>62</v>
      </c>
      <c r="D28" s="17">
        <v>10</v>
      </c>
      <c r="E28" s="5">
        <v>1</v>
      </c>
      <c r="F28" s="18">
        <v>1</v>
      </c>
    </row>
    <row r="29" spans="1:6">
      <c r="A29" s="31"/>
      <c r="B29" s="2" t="s">
        <v>67</v>
      </c>
      <c r="C29" s="17" t="s">
        <v>62</v>
      </c>
      <c r="D29" s="17">
        <v>40</v>
      </c>
      <c r="E29" s="17">
        <v>3</v>
      </c>
      <c r="F29" s="18">
        <v>2</v>
      </c>
    </row>
    <row r="30" spans="1:6">
      <c r="C30">
        <f>60*24</f>
        <v>1440</v>
      </c>
      <c r="D30">
        <f>SUM(D4:D29)</f>
        <v>1440</v>
      </c>
    </row>
  </sheetData>
  <sortState xmlns:xlrd2="http://schemas.microsoft.com/office/spreadsheetml/2017/richdata2" ref="B4:F29">
    <sortCondition ref="C4:C29"/>
  </sortState>
  <mergeCells count="4">
    <mergeCell ref="B2:F2"/>
    <mergeCell ref="A4:A14"/>
    <mergeCell ref="A15:A22"/>
    <mergeCell ref="A23:A2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08C3-A278-4A65-B50E-31C4967E98D3}">
  <dimension ref="B1:D18"/>
  <sheetViews>
    <sheetView tabSelected="1" topLeftCell="A3" workbookViewId="0">
      <selection activeCell="D13" sqref="D13"/>
    </sheetView>
  </sheetViews>
  <sheetFormatPr baseColWidth="10" defaultRowHeight="15"/>
  <cols>
    <col min="2" max="2" width="58.5703125" customWidth="1"/>
    <col min="4" max="4" width="43.28515625" customWidth="1"/>
  </cols>
  <sheetData>
    <row r="1" spans="2:4">
      <c r="B1" s="40" t="s">
        <v>97</v>
      </c>
    </row>
    <row r="2" spans="2:4" ht="31.5">
      <c r="B2" s="43" t="s">
        <v>101</v>
      </c>
    </row>
    <row r="3" spans="2:4" ht="63">
      <c r="B3" s="43" t="s">
        <v>102</v>
      </c>
    </row>
    <row r="4" spans="2:4" ht="47.25">
      <c r="B4" s="43" t="s">
        <v>103</v>
      </c>
    </row>
    <row r="5" spans="2:4" ht="18.75">
      <c r="C5" s="37" t="s">
        <v>104</v>
      </c>
      <c r="D5" s="37"/>
    </row>
    <row r="7" spans="2:4">
      <c r="C7" s="2">
        <v>1</v>
      </c>
      <c r="D7" s="2"/>
    </row>
    <row r="8" spans="2:4">
      <c r="C8" s="2">
        <v>2</v>
      </c>
      <c r="D8" s="2"/>
    </row>
    <row r="9" spans="2:4">
      <c r="C9" s="2">
        <v>3</v>
      </c>
      <c r="D9" s="2"/>
    </row>
    <row r="12" spans="2:4" ht="18.75">
      <c r="C12" s="37" t="s">
        <v>105</v>
      </c>
      <c r="D12" s="37"/>
    </row>
    <row r="14" spans="2:4">
      <c r="C14" s="2">
        <v>1</v>
      </c>
      <c r="D14" s="2"/>
    </row>
    <row r="15" spans="2:4">
      <c r="C15" s="2">
        <v>2</v>
      </c>
      <c r="D15" s="2"/>
    </row>
    <row r="16" spans="2:4">
      <c r="C16" s="2">
        <v>3</v>
      </c>
      <c r="D16" s="2"/>
    </row>
    <row r="17" spans="3:4">
      <c r="C17" s="2">
        <v>4</v>
      </c>
      <c r="D17" s="2"/>
    </row>
    <row r="18" spans="3:4">
      <c r="C18" s="2">
        <v>5</v>
      </c>
      <c r="D18" s="2"/>
    </row>
  </sheetData>
  <mergeCells count="2">
    <mergeCell ref="C5:D5"/>
    <mergeCell ref="C12:D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F802-4DAD-4770-A3FD-A8F3FCF1F4B5}">
  <dimension ref="A2:E21"/>
  <sheetViews>
    <sheetView zoomScale="140" zoomScaleNormal="140" workbookViewId="0">
      <selection activeCell="D11" sqref="D11"/>
    </sheetView>
  </sheetViews>
  <sheetFormatPr baseColWidth="10" defaultRowHeight="15"/>
  <cols>
    <col min="2" max="2" width="14.85546875" customWidth="1"/>
    <col min="3" max="3" width="12.5703125" bestFit="1" customWidth="1"/>
    <col min="4" max="4" width="13" customWidth="1"/>
  </cols>
  <sheetData>
    <row r="2" spans="1:5">
      <c r="B2" t="s">
        <v>9</v>
      </c>
    </row>
    <row r="3" spans="1:5">
      <c r="B3" t="s">
        <v>10</v>
      </c>
    </row>
    <row r="4" spans="1:5">
      <c r="B4" t="s">
        <v>11</v>
      </c>
    </row>
    <row r="5" spans="1:5">
      <c r="B5" t="s">
        <v>12</v>
      </c>
    </row>
    <row r="6" spans="1:5">
      <c r="B6" t="s">
        <v>13</v>
      </c>
    </row>
    <row r="7" spans="1:5">
      <c r="B7" t="s">
        <v>14</v>
      </c>
    </row>
    <row r="8" spans="1:5">
      <c r="B8" t="s">
        <v>15</v>
      </c>
    </row>
    <row r="9" spans="1:5">
      <c r="B9" t="s">
        <v>16</v>
      </c>
    </row>
    <row r="10" spans="1:5">
      <c r="B10" t="s">
        <v>17</v>
      </c>
    </row>
    <row r="12" spans="1:5" ht="30">
      <c r="B12" s="7" t="s">
        <v>7</v>
      </c>
      <c r="C12" s="8" t="s">
        <v>23</v>
      </c>
      <c r="D12" s="8" t="s">
        <v>24</v>
      </c>
      <c r="E12" s="8" t="s">
        <v>25</v>
      </c>
    </row>
    <row r="13" spans="1:5">
      <c r="A13" t="s">
        <v>62</v>
      </c>
      <c r="B13" t="s">
        <v>84</v>
      </c>
      <c r="C13" s="1">
        <v>50</v>
      </c>
      <c r="D13" s="1">
        <v>1.5</v>
      </c>
      <c r="E13" s="1">
        <v>2</v>
      </c>
    </row>
    <row r="14" spans="1:5">
      <c r="A14" t="s">
        <v>79</v>
      </c>
      <c r="B14" t="s">
        <v>18</v>
      </c>
      <c r="C14" s="1">
        <v>420</v>
      </c>
      <c r="D14" s="1">
        <v>1.7</v>
      </c>
      <c r="E14" s="1">
        <v>2.5</v>
      </c>
    </row>
    <row r="15" spans="1:5">
      <c r="A15" t="s">
        <v>81</v>
      </c>
      <c r="B15" t="s">
        <v>19</v>
      </c>
      <c r="C15" s="1">
        <v>150</v>
      </c>
      <c r="D15" s="36">
        <v>2</v>
      </c>
      <c r="E15" s="36">
        <v>2.5</v>
      </c>
    </row>
    <row r="16" spans="1:5">
      <c r="A16" t="s">
        <v>82</v>
      </c>
      <c r="B16" t="s">
        <v>20</v>
      </c>
      <c r="C16" s="1">
        <v>15</v>
      </c>
      <c r="D16" s="36">
        <v>2</v>
      </c>
      <c r="E16" s="36">
        <v>1</v>
      </c>
    </row>
    <row r="17" spans="1:5">
      <c r="A17" t="s">
        <v>86</v>
      </c>
      <c r="B17" t="s">
        <v>87</v>
      </c>
      <c r="C17" s="1">
        <v>0</v>
      </c>
      <c r="D17" s="36">
        <v>0</v>
      </c>
      <c r="E17" s="36">
        <v>0</v>
      </c>
    </row>
    <row r="18" spans="1:5">
      <c r="A18" t="s">
        <v>64</v>
      </c>
      <c r="B18" t="s">
        <v>21</v>
      </c>
      <c r="C18" s="1">
        <v>805</v>
      </c>
      <c r="D18" s="1">
        <v>1.9</v>
      </c>
      <c r="E18" s="1">
        <v>2</v>
      </c>
    </row>
    <row r="19" spans="1:5">
      <c r="A19" t="s">
        <v>85</v>
      </c>
      <c r="B19" t="s">
        <v>22</v>
      </c>
      <c r="C19" s="1">
        <v>0</v>
      </c>
      <c r="D19" s="1">
        <v>0</v>
      </c>
      <c r="E19" s="1">
        <v>0</v>
      </c>
    </row>
    <row r="20" spans="1:5">
      <c r="B20" t="s">
        <v>27</v>
      </c>
      <c r="C20" s="1">
        <f>+C13+C14+C15+C16+C18+C19</f>
        <v>1440</v>
      </c>
      <c r="D20" s="1">
        <v>0</v>
      </c>
      <c r="E20" s="1">
        <v>0</v>
      </c>
    </row>
    <row r="21" spans="1:5" ht="30">
      <c r="B21" s="9" t="s">
        <v>26</v>
      </c>
      <c r="C21" s="1">
        <v>1440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5907-A741-4D20-AE54-DE6245FBDFE1}">
  <dimension ref="B1:H28"/>
  <sheetViews>
    <sheetView workbookViewId="0">
      <selection activeCell="J9" sqref="J9"/>
    </sheetView>
  </sheetViews>
  <sheetFormatPr baseColWidth="10" defaultColWidth="12.42578125" defaultRowHeight="15"/>
  <cols>
    <col min="1" max="1" width="3.28515625" style="11" customWidth="1"/>
    <col min="2" max="2" width="6.7109375" style="11" customWidth="1"/>
    <col min="3" max="3" width="2.140625" style="11" customWidth="1"/>
    <col min="4" max="4" width="5.5703125" style="11" customWidth="1"/>
    <col min="5" max="5" width="46.7109375" style="11" customWidth="1"/>
    <col min="6" max="7" width="5.5703125" style="11" customWidth="1"/>
    <col min="8" max="8" width="46.7109375" style="11" customWidth="1"/>
    <col min="9" max="9" width="3.28515625" style="11" customWidth="1"/>
    <col min="10" max="16384" width="12.42578125" style="11"/>
  </cols>
  <sheetData>
    <row r="1" spans="2:8" ht="26.25">
      <c r="B1" s="10" t="s">
        <v>28</v>
      </c>
      <c r="C1" s="10"/>
      <c r="D1" s="10"/>
      <c r="E1" s="10"/>
      <c r="F1" s="10"/>
      <c r="G1" s="10"/>
      <c r="H1" s="10"/>
    </row>
    <row r="3" spans="2:8" ht="21">
      <c r="D3" s="12" t="s">
        <v>29</v>
      </c>
      <c r="E3" s="12"/>
      <c r="G3" s="12" t="s">
        <v>30</v>
      </c>
      <c r="H3" s="12"/>
    </row>
    <row r="5" spans="2:8" ht="21">
      <c r="B5" s="33" t="s">
        <v>31</v>
      </c>
      <c r="D5" s="13" t="s">
        <v>32</v>
      </c>
      <c r="E5" s="13" t="s">
        <v>33</v>
      </c>
      <c r="G5" s="13" t="s">
        <v>32</v>
      </c>
      <c r="H5" s="13" t="s">
        <v>34</v>
      </c>
    </row>
    <row r="6" spans="2:8" ht="15.75">
      <c r="B6" s="33"/>
      <c r="D6" s="14">
        <v>1</v>
      </c>
      <c r="E6" s="15" t="s">
        <v>66</v>
      </c>
      <c r="G6" s="14">
        <v>1</v>
      </c>
      <c r="H6" s="15"/>
    </row>
    <row r="7" spans="2:8" ht="15.75">
      <c r="B7" s="33"/>
      <c r="D7" s="14">
        <v>2</v>
      </c>
      <c r="E7" s="15"/>
      <c r="G7" s="14">
        <v>2</v>
      </c>
      <c r="H7" s="15"/>
    </row>
    <row r="8" spans="2:8" ht="15.75">
      <c r="B8" s="33"/>
      <c r="D8" s="14">
        <v>3</v>
      </c>
      <c r="E8" s="15"/>
      <c r="G8" s="14">
        <v>3</v>
      </c>
      <c r="H8" s="15"/>
    </row>
    <row r="9" spans="2:8" ht="15.75">
      <c r="B9" s="33"/>
      <c r="D9" s="14">
        <v>4</v>
      </c>
      <c r="E9" s="15"/>
      <c r="G9" s="14">
        <v>4</v>
      </c>
      <c r="H9" s="15"/>
    </row>
    <row r="10" spans="2:8" ht="15.75">
      <c r="B10" s="33"/>
      <c r="D10" s="14">
        <v>5</v>
      </c>
      <c r="E10" s="15"/>
      <c r="G10" s="14">
        <v>5</v>
      </c>
      <c r="H10" s="15"/>
    </row>
    <row r="11" spans="2:8" ht="15.75">
      <c r="B11" s="33"/>
      <c r="D11" s="14">
        <v>6</v>
      </c>
      <c r="E11" s="15"/>
      <c r="G11" s="14">
        <v>6</v>
      </c>
      <c r="H11" s="15"/>
    </row>
    <row r="12" spans="2:8" ht="15.75">
      <c r="B12" s="33"/>
      <c r="D12" s="14">
        <v>7</v>
      </c>
      <c r="E12" s="15"/>
      <c r="G12" s="14">
        <v>7</v>
      </c>
      <c r="H12" s="15"/>
    </row>
    <row r="13" spans="2:8" ht="15.75">
      <c r="B13" s="33"/>
      <c r="D13" s="14">
        <v>8</v>
      </c>
      <c r="E13" s="15"/>
      <c r="G13" s="14">
        <v>8</v>
      </c>
      <c r="H13" s="15"/>
    </row>
    <row r="14" spans="2:8" ht="15.75">
      <c r="B14" s="33"/>
      <c r="D14" s="14">
        <v>9</v>
      </c>
      <c r="E14" s="15"/>
      <c r="G14" s="14">
        <v>9</v>
      </c>
      <c r="H14" s="15"/>
    </row>
    <row r="15" spans="2:8" ht="15.75">
      <c r="B15" s="33"/>
      <c r="D15" s="14">
        <v>10</v>
      </c>
      <c r="E15" s="15"/>
      <c r="G15" s="14">
        <v>10</v>
      </c>
      <c r="H15" s="15"/>
    </row>
    <row r="18" spans="2:8" ht="21">
      <c r="B18" s="33" t="s">
        <v>35</v>
      </c>
      <c r="D18" s="13" t="s">
        <v>32</v>
      </c>
      <c r="E18" s="13" t="s">
        <v>36</v>
      </c>
      <c r="G18" s="13" t="s">
        <v>32</v>
      </c>
      <c r="H18" s="13" t="s">
        <v>37</v>
      </c>
    </row>
    <row r="19" spans="2:8" ht="15.75">
      <c r="B19" s="33"/>
      <c r="D19" s="14">
        <v>1</v>
      </c>
      <c r="E19" s="15"/>
      <c r="G19" s="14">
        <v>1</v>
      </c>
      <c r="H19" s="15"/>
    </row>
    <row r="20" spans="2:8" ht="15.75">
      <c r="B20" s="33"/>
      <c r="D20" s="14">
        <v>2</v>
      </c>
      <c r="E20" s="15"/>
      <c r="G20" s="14">
        <v>2</v>
      </c>
      <c r="H20" s="15"/>
    </row>
    <row r="21" spans="2:8" ht="15.75">
      <c r="B21" s="33"/>
      <c r="D21" s="14">
        <v>3</v>
      </c>
      <c r="E21" s="15"/>
      <c r="G21" s="14">
        <v>3</v>
      </c>
      <c r="H21" s="15"/>
    </row>
    <row r="22" spans="2:8" ht="15.75">
      <c r="B22" s="33"/>
      <c r="D22" s="14">
        <v>4</v>
      </c>
      <c r="E22" s="15"/>
      <c r="G22" s="14">
        <v>4</v>
      </c>
      <c r="H22" s="15"/>
    </row>
    <row r="23" spans="2:8" ht="15.75">
      <c r="B23" s="33"/>
      <c r="D23" s="14">
        <v>5</v>
      </c>
      <c r="E23" s="15"/>
      <c r="G23" s="14">
        <v>5</v>
      </c>
      <c r="H23" s="15"/>
    </row>
    <row r="24" spans="2:8" ht="15.75">
      <c r="B24" s="33"/>
      <c r="D24" s="14">
        <v>6</v>
      </c>
      <c r="E24" s="15"/>
      <c r="G24" s="14">
        <v>6</v>
      </c>
      <c r="H24" s="15"/>
    </row>
    <row r="25" spans="2:8" ht="15.75">
      <c r="B25" s="33"/>
      <c r="D25" s="14">
        <v>7</v>
      </c>
      <c r="E25" s="15"/>
      <c r="G25" s="14">
        <v>7</v>
      </c>
      <c r="H25" s="15"/>
    </row>
    <row r="26" spans="2:8" ht="15.75">
      <c r="B26" s="33"/>
      <c r="D26" s="14">
        <v>8</v>
      </c>
      <c r="E26" s="15"/>
      <c r="G26" s="14">
        <v>8</v>
      </c>
      <c r="H26" s="15"/>
    </row>
    <row r="27" spans="2:8" ht="15.75">
      <c r="B27" s="33"/>
      <c r="D27" s="14">
        <v>9</v>
      </c>
      <c r="E27" s="15"/>
      <c r="G27" s="14">
        <v>9</v>
      </c>
      <c r="H27" s="15"/>
    </row>
    <row r="28" spans="2:8" ht="15.75">
      <c r="B28" s="33"/>
      <c r="D28" s="14">
        <v>10</v>
      </c>
      <c r="E28" s="15"/>
      <c r="G28" s="14">
        <v>10</v>
      </c>
      <c r="H28" s="15"/>
    </row>
  </sheetData>
  <mergeCells count="2">
    <mergeCell ref="B5:B15"/>
    <mergeCell ref="B18:B28"/>
  </mergeCells>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5DFD7-BCD1-4576-8F40-73B9B6BAA008}">
  <dimension ref="B2:F20"/>
  <sheetViews>
    <sheetView zoomScale="91" zoomScaleNormal="91" workbookViewId="0">
      <selection activeCell="F9" sqref="F9"/>
    </sheetView>
  </sheetViews>
  <sheetFormatPr baseColWidth="10" defaultRowHeight="15"/>
  <cols>
    <col min="2" max="2" width="68.85546875" customWidth="1"/>
    <col min="6" max="6" width="69" customWidth="1"/>
  </cols>
  <sheetData>
    <row r="2" spans="2:6" ht="27" thickBot="1">
      <c r="B2" s="34" t="s">
        <v>49</v>
      </c>
      <c r="C2" s="34"/>
      <c r="D2" s="34"/>
      <c r="E2" s="34"/>
      <c r="F2" s="34"/>
    </row>
    <row r="3" spans="2:6" ht="15.75" thickBot="1"/>
    <row r="4" spans="2:6" ht="195.75" thickBot="1">
      <c r="B4" s="22" t="s">
        <v>50</v>
      </c>
      <c r="C4" s="23" t="s">
        <v>4</v>
      </c>
      <c r="D4" s="23" t="s">
        <v>51</v>
      </c>
      <c r="F4" s="9" t="s">
        <v>88</v>
      </c>
    </row>
    <row r="5" spans="2:6" ht="15.75" thickBot="1">
      <c r="B5" s="26" t="s">
        <v>52</v>
      </c>
      <c r="C5" s="27" t="s">
        <v>58</v>
      </c>
      <c r="D5" s="27">
        <v>3</v>
      </c>
    </row>
    <row r="6" spans="2:6" ht="15.75" thickBot="1">
      <c r="B6" s="26" t="s">
        <v>56</v>
      </c>
      <c r="C6" s="27" t="s">
        <v>57</v>
      </c>
      <c r="D6" s="27">
        <v>1</v>
      </c>
    </row>
    <row r="7" spans="2:6" ht="15.75" thickBot="1">
      <c r="B7" s="26" t="s">
        <v>53</v>
      </c>
      <c r="C7" s="27" t="s">
        <v>58</v>
      </c>
      <c r="D7" s="27">
        <v>2</v>
      </c>
    </row>
    <row r="8" spans="2:6" ht="15.75" thickBot="1">
      <c r="B8" s="26" t="s">
        <v>54</v>
      </c>
      <c r="C8" s="27" t="s">
        <v>60</v>
      </c>
      <c r="D8" s="27">
        <v>6</v>
      </c>
    </row>
    <row r="9" spans="2:6" ht="15.75" thickBot="1">
      <c r="B9" s="26" t="s">
        <v>55</v>
      </c>
      <c r="C9" s="27" t="s">
        <v>58</v>
      </c>
      <c r="D9" s="27">
        <v>4</v>
      </c>
    </row>
    <row r="10" spans="2:6" ht="15.75" thickBot="1">
      <c r="B10" s="26" t="s">
        <v>59</v>
      </c>
      <c r="C10" s="27" t="s">
        <v>60</v>
      </c>
      <c r="D10" s="27">
        <v>5</v>
      </c>
    </row>
    <row r="11" spans="2:6" ht="15.75" thickBot="1">
      <c r="B11" s="26"/>
      <c r="C11" s="27"/>
      <c r="D11" s="27"/>
    </row>
    <row r="12" spans="2:6" ht="15.75" thickBot="1">
      <c r="B12" s="26"/>
      <c r="C12" s="27"/>
      <c r="D12" s="27"/>
    </row>
    <row r="13" spans="2:6" ht="15.75" thickBot="1">
      <c r="B13" s="26"/>
      <c r="C13" s="27"/>
      <c r="D13" s="27"/>
    </row>
    <row r="14" spans="2:6" ht="15.75" thickBot="1">
      <c r="B14" s="26"/>
      <c r="C14" s="27"/>
      <c r="D14" s="27"/>
    </row>
    <row r="15" spans="2:6" ht="15.75" thickBot="1">
      <c r="B15" s="26"/>
      <c r="C15" s="27"/>
      <c r="D15" s="27"/>
    </row>
    <row r="16" spans="2:6" ht="15.75" thickBot="1">
      <c r="B16" s="26"/>
      <c r="C16" s="27"/>
      <c r="D16" s="27"/>
    </row>
    <row r="17" spans="2:4" ht="15.75" thickBot="1">
      <c r="B17" s="24"/>
      <c r="C17" s="25"/>
      <c r="D17" s="25"/>
    </row>
    <row r="18" spans="2:4" ht="15.75" thickBot="1">
      <c r="B18" s="24"/>
      <c r="C18" s="25"/>
      <c r="D18" s="25"/>
    </row>
    <row r="19" spans="2:4" ht="15.75" thickBot="1">
      <c r="B19" s="24"/>
      <c r="C19" s="25"/>
      <c r="D19" s="25"/>
    </row>
    <row r="20" spans="2:4" ht="15.75" thickBot="1">
      <c r="B20" s="24"/>
      <c r="C20" s="25"/>
      <c r="D20" s="25"/>
    </row>
  </sheetData>
  <mergeCells count="1">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FE8E6-3505-4875-9550-DAEA10AAEB21}">
  <dimension ref="B2:H29"/>
  <sheetViews>
    <sheetView workbookViewId="0">
      <selection activeCell="F1" sqref="F1"/>
    </sheetView>
  </sheetViews>
  <sheetFormatPr baseColWidth="10" defaultRowHeight="15"/>
  <cols>
    <col min="2" max="2" width="44.28515625" bestFit="1" customWidth="1"/>
    <col min="3" max="3" width="16.5703125" bestFit="1" customWidth="1"/>
    <col min="4" max="4" width="12.42578125" bestFit="1" customWidth="1"/>
    <col min="5" max="5" width="11.85546875" bestFit="1" customWidth="1"/>
    <col min="6" max="6" width="19.5703125" bestFit="1" customWidth="1"/>
    <col min="7" max="7" width="14.42578125" bestFit="1" customWidth="1"/>
    <col min="8" max="8" width="42.5703125" bestFit="1" customWidth="1"/>
  </cols>
  <sheetData>
    <row r="2" spans="2:8" ht="18.75">
      <c r="B2" s="41" t="s">
        <v>106</v>
      </c>
      <c r="C2" s="44" t="s">
        <v>107</v>
      </c>
    </row>
    <row r="3" spans="2:8" ht="18.75">
      <c r="B3" s="41" t="s">
        <v>108</v>
      </c>
      <c r="C3" s="44" t="s">
        <v>109</v>
      </c>
    </row>
    <row r="6" spans="2:8" ht="21">
      <c r="B6" s="45" t="s">
        <v>110</v>
      </c>
      <c r="C6" s="46" t="s">
        <v>111</v>
      </c>
      <c r="D6" s="46" t="s">
        <v>42</v>
      </c>
      <c r="E6" s="46" t="s">
        <v>112</v>
      </c>
      <c r="F6" s="46" t="s">
        <v>113</v>
      </c>
      <c r="G6" s="46" t="s">
        <v>114</v>
      </c>
      <c r="H6" s="47" t="s">
        <v>115</v>
      </c>
    </row>
    <row r="7" spans="2:8" ht="18.75">
      <c r="B7" s="48" t="s">
        <v>116</v>
      </c>
      <c r="C7" s="49"/>
      <c r="D7" s="49"/>
      <c r="E7" s="49"/>
      <c r="F7" s="49"/>
      <c r="G7" s="50"/>
      <c r="H7" s="49"/>
    </row>
    <row r="8" spans="2:8">
      <c r="B8" s="51" t="s">
        <v>117</v>
      </c>
      <c r="C8" s="52" t="s">
        <v>118</v>
      </c>
      <c r="D8" s="52" t="s">
        <v>119</v>
      </c>
      <c r="E8" s="52" t="s">
        <v>120</v>
      </c>
      <c r="F8" s="53">
        <v>42277</v>
      </c>
      <c r="G8" s="54">
        <v>42279</v>
      </c>
      <c r="H8" s="52"/>
    </row>
    <row r="9" spans="2:8">
      <c r="B9" s="51" t="s">
        <v>121</v>
      </c>
      <c r="C9" s="52" t="s">
        <v>118</v>
      </c>
      <c r="D9" s="52" t="s">
        <v>119</v>
      </c>
      <c r="E9" s="52" t="s">
        <v>120</v>
      </c>
      <c r="F9" s="53">
        <v>42282</v>
      </c>
      <c r="G9" s="54">
        <v>42286</v>
      </c>
      <c r="H9" s="52" t="s">
        <v>122</v>
      </c>
    </row>
    <row r="10" spans="2:8">
      <c r="B10" s="51" t="s">
        <v>123</v>
      </c>
      <c r="C10" s="52" t="s">
        <v>124</v>
      </c>
      <c r="D10" s="52" t="s">
        <v>119</v>
      </c>
      <c r="E10" s="52" t="s">
        <v>120</v>
      </c>
      <c r="F10" s="53">
        <v>42289</v>
      </c>
      <c r="G10" s="54">
        <v>42289</v>
      </c>
      <c r="H10" s="52"/>
    </row>
    <row r="11" spans="2:8">
      <c r="B11" s="51"/>
      <c r="C11" s="52"/>
      <c r="D11" s="52"/>
      <c r="E11" s="52"/>
      <c r="F11" s="53"/>
      <c r="G11" s="54"/>
      <c r="H11" s="52"/>
    </row>
    <row r="12" spans="2:8" ht="18.75">
      <c r="B12" s="48" t="s">
        <v>125</v>
      </c>
      <c r="C12" s="55"/>
      <c r="D12" s="55"/>
      <c r="E12" s="55"/>
      <c r="F12" s="56"/>
      <c r="G12" s="57"/>
      <c r="H12" s="55"/>
    </row>
    <row r="13" spans="2:8">
      <c r="B13" s="58" t="s">
        <v>126</v>
      </c>
      <c r="C13" s="52" t="s">
        <v>118</v>
      </c>
      <c r="D13" s="52" t="s">
        <v>119</v>
      </c>
      <c r="E13" s="52" t="s">
        <v>127</v>
      </c>
      <c r="F13" s="53">
        <v>42284</v>
      </c>
      <c r="G13" s="54">
        <v>42289</v>
      </c>
      <c r="H13" s="52"/>
    </row>
    <row r="14" spans="2:8">
      <c r="B14" s="58" t="s">
        <v>128</v>
      </c>
      <c r="C14" s="52" t="s">
        <v>118</v>
      </c>
      <c r="D14" s="52" t="s">
        <v>129</v>
      </c>
      <c r="E14" s="52" t="s">
        <v>130</v>
      </c>
      <c r="F14" s="53">
        <v>42289</v>
      </c>
      <c r="G14" s="54">
        <v>42291</v>
      </c>
      <c r="H14" s="52"/>
    </row>
    <row r="15" spans="2:8">
      <c r="B15" s="58" t="s">
        <v>131</v>
      </c>
      <c r="C15" s="52" t="s">
        <v>124</v>
      </c>
      <c r="D15" s="52" t="s">
        <v>129</v>
      </c>
      <c r="E15" s="52" t="s">
        <v>130</v>
      </c>
      <c r="F15" s="53">
        <v>42290</v>
      </c>
      <c r="G15" s="54">
        <v>42293</v>
      </c>
      <c r="H15" s="52" t="s">
        <v>132</v>
      </c>
    </row>
    <row r="16" spans="2:8">
      <c r="B16" s="58" t="s">
        <v>133</v>
      </c>
      <c r="C16" s="52" t="s">
        <v>118</v>
      </c>
      <c r="D16" s="52" t="s">
        <v>119</v>
      </c>
      <c r="E16" s="52" t="s">
        <v>130</v>
      </c>
      <c r="F16" s="53">
        <v>42294</v>
      </c>
      <c r="G16" s="54">
        <v>42295</v>
      </c>
      <c r="H16" s="52"/>
    </row>
    <row r="17" spans="2:8">
      <c r="B17" s="58"/>
      <c r="C17" s="52"/>
      <c r="D17" s="52"/>
      <c r="E17" s="52"/>
      <c r="F17" s="53"/>
      <c r="G17" s="54"/>
      <c r="H17" s="52"/>
    </row>
    <row r="18" spans="2:8" ht="18.75">
      <c r="B18" s="48" t="s">
        <v>134</v>
      </c>
      <c r="C18" s="55"/>
      <c r="D18" s="55"/>
      <c r="E18" s="55"/>
      <c r="F18" s="56"/>
      <c r="G18" s="57"/>
      <c r="H18" s="55"/>
    </row>
    <row r="19" spans="2:8">
      <c r="B19" s="51" t="s">
        <v>135</v>
      </c>
      <c r="C19" s="52" t="s">
        <v>136</v>
      </c>
      <c r="D19" s="52" t="s">
        <v>119</v>
      </c>
      <c r="E19" s="52" t="s">
        <v>127</v>
      </c>
      <c r="F19" s="53">
        <v>1017</v>
      </c>
      <c r="G19" s="54">
        <v>42296</v>
      </c>
      <c r="H19" s="52"/>
    </row>
    <row r="20" spans="2:8">
      <c r="B20" s="51" t="s">
        <v>137</v>
      </c>
      <c r="C20" s="52" t="s">
        <v>124</v>
      </c>
      <c r="D20" s="52" t="s">
        <v>129</v>
      </c>
      <c r="E20" s="52" t="s">
        <v>130</v>
      </c>
      <c r="F20" s="53">
        <v>42292</v>
      </c>
      <c r="G20" s="54">
        <v>42293</v>
      </c>
      <c r="H20" s="52"/>
    </row>
    <row r="21" spans="2:8">
      <c r="B21" s="51" t="s">
        <v>138</v>
      </c>
      <c r="C21" s="52" t="s">
        <v>136</v>
      </c>
      <c r="D21" s="52" t="s">
        <v>119</v>
      </c>
      <c r="E21" s="52" t="s">
        <v>127</v>
      </c>
      <c r="F21" s="53">
        <v>42296</v>
      </c>
      <c r="G21" s="54">
        <v>42298</v>
      </c>
      <c r="H21" s="52"/>
    </row>
    <row r="22" spans="2:8">
      <c r="B22" s="51" t="s">
        <v>139</v>
      </c>
      <c r="C22" s="52" t="s">
        <v>136</v>
      </c>
      <c r="D22" s="52" t="s">
        <v>129</v>
      </c>
      <c r="E22" s="52" t="s">
        <v>130</v>
      </c>
      <c r="F22" s="53">
        <v>42298</v>
      </c>
      <c r="G22" s="54">
        <v>42300</v>
      </c>
      <c r="H22" s="52" t="s">
        <v>140</v>
      </c>
    </row>
    <row r="23" spans="2:8">
      <c r="B23" s="58"/>
      <c r="C23" s="52"/>
      <c r="D23" s="52"/>
      <c r="E23" s="52"/>
      <c r="F23" s="53"/>
      <c r="G23" s="54"/>
      <c r="H23" s="52"/>
    </row>
    <row r="24" spans="2:8" ht="18.75">
      <c r="B24" s="48" t="s">
        <v>141</v>
      </c>
      <c r="C24" s="55"/>
      <c r="D24" s="55"/>
      <c r="E24" s="55"/>
      <c r="F24" s="56"/>
      <c r="G24" s="57"/>
      <c r="H24" s="55"/>
    </row>
    <row r="25" spans="2:8">
      <c r="B25" s="51" t="s">
        <v>142</v>
      </c>
      <c r="C25" s="52" t="s">
        <v>143</v>
      </c>
      <c r="D25" s="52" t="s">
        <v>144</v>
      </c>
      <c r="E25" s="52" t="s">
        <v>130</v>
      </c>
      <c r="F25" s="53">
        <v>42303</v>
      </c>
      <c r="G25" s="54">
        <v>42305</v>
      </c>
      <c r="H25" s="52"/>
    </row>
    <row r="26" spans="2:8">
      <c r="B26" s="51" t="s">
        <v>145</v>
      </c>
      <c r="C26" s="52" t="s">
        <v>143</v>
      </c>
      <c r="D26" s="52" t="s">
        <v>144</v>
      </c>
      <c r="E26" s="52" t="s">
        <v>130</v>
      </c>
      <c r="F26" s="53">
        <v>42305</v>
      </c>
      <c r="G26" s="54">
        <v>42305</v>
      </c>
      <c r="H26" s="52" t="s">
        <v>146</v>
      </c>
    </row>
    <row r="27" spans="2:8">
      <c r="B27" s="51" t="s">
        <v>147</v>
      </c>
      <c r="C27" s="52" t="s">
        <v>148</v>
      </c>
      <c r="D27" s="52" t="s">
        <v>144</v>
      </c>
      <c r="E27" s="52" t="s">
        <v>127</v>
      </c>
      <c r="F27" s="53">
        <v>42290</v>
      </c>
      <c r="G27" s="54">
        <v>42303</v>
      </c>
      <c r="H27" s="52"/>
    </row>
    <row r="28" spans="2:8">
      <c r="B28" s="51" t="s">
        <v>149</v>
      </c>
      <c r="C28" s="52" t="s">
        <v>150</v>
      </c>
      <c r="D28" s="52" t="s">
        <v>119</v>
      </c>
      <c r="E28" s="52" t="s">
        <v>130</v>
      </c>
      <c r="F28" s="53">
        <v>42303</v>
      </c>
      <c r="G28" s="54">
        <v>42307</v>
      </c>
      <c r="H28" s="52"/>
    </row>
    <row r="29" spans="2:8">
      <c r="B29" s="59"/>
      <c r="C29" s="60"/>
      <c r="D29" s="60"/>
      <c r="E29" s="60"/>
      <c r="F29" s="61"/>
      <c r="G29" s="61"/>
      <c r="H29" s="6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4B19-587C-4F29-B040-0D22B1CD3675}">
  <dimension ref="A1:BA24"/>
  <sheetViews>
    <sheetView workbookViewId="0">
      <selection activeCell="M8" sqref="M8"/>
    </sheetView>
  </sheetViews>
  <sheetFormatPr baseColWidth="10" defaultRowHeight="34.5" customHeight="1"/>
  <cols>
    <col min="1" max="1" width="4.42578125" customWidth="1"/>
    <col min="2" max="2" width="3.5703125" customWidth="1"/>
    <col min="3" max="3" width="45" customWidth="1"/>
    <col min="4" max="53" width="3.85546875" customWidth="1"/>
  </cols>
  <sheetData>
    <row r="1" spans="1:53" ht="34.5" customHeight="1">
      <c r="A1" s="73" t="s">
        <v>190</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row>
    <row r="2" spans="1:53" ht="34.5" customHeight="1">
      <c r="A2" s="63" t="s">
        <v>151</v>
      </c>
      <c r="B2" s="64" t="s">
        <v>152</v>
      </c>
      <c r="C2" s="63" t="s">
        <v>153</v>
      </c>
      <c r="D2" s="69" t="s">
        <v>154</v>
      </c>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70" t="s">
        <v>155</v>
      </c>
      <c r="BA2" s="70"/>
    </row>
    <row r="3" spans="1:53" ht="34.5" customHeight="1">
      <c r="A3" s="63"/>
      <c r="B3" s="65"/>
      <c r="C3" s="63"/>
      <c r="D3" s="68" t="s">
        <v>156</v>
      </c>
      <c r="E3" s="68"/>
      <c r="F3" s="68"/>
      <c r="G3" s="68"/>
      <c r="H3" s="68" t="s">
        <v>157</v>
      </c>
      <c r="I3" s="68"/>
      <c r="J3" s="68"/>
      <c r="K3" s="68"/>
      <c r="L3" s="67" t="s">
        <v>158</v>
      </c>
      <c r="M3" s="67"/>
      <c r="N3" s="67"/>
      <c r="O3" s="67"/>
      <c r="P3" s="67" t="s">
        <v>159</v>
      </c>
      <c r="Q3" s="67"/>
      <c r="R3" s="67"/>
      <c r="S3" s="67"/>
      <c r="T3" s="67" t="s">
        <v>160</v>
      </c>
      <c r="U3" s="67"/>
      <c r="V3" s="67"/>
      <c r="W3" s="67"/>
      <c r="X3" s="67" t="s">
        <v>161</v>
      </c>
      <c r="Y3" s="67"/>
      <c r="Z3" s="67"/>
      <c r="AA3" s="67"/>
      <c r="AB3" s="67" t="s">
        <v>162</v>
      </c>
      <c r="AC3" s="67"/>
      <c r="AD3" s="67"/>
      <c r="AE3" s="67"/>
      <c r="AF3" s="67" t="s">
        <v>163</v>
      </c>
      <c r="AG3" s="67"/>
      <c r="AH3" s="67"/>
      <c r="AI3" s="67"/>
      <c r="AJ3" s="67" t="s">
        <v>164</v>
      </c>
      <c r="AK3" s="67"/>
      <c r="AL3" s="67"/>
      <c r="AM3" s="67"/>
      <c r="AN3" s="67" t="s">
        <v>165</v>
      </c>
      <c r="AO3" s="67"/>
      <c r="AP3" s="67"/>
      <c r="AQ3" s="67"/>
      <c r="AR3" s="67" t="s">
        <v>166</v>
      </c>
      <c r="AS3" s="67"/>
      <c r="AT3" s="67"/>
      <c r="AU3" s="67"/>
      <c r="AV3" s="67" t="s">
        <v>167</v>
      </c>
      <c r="AW3" s="67"/>
      <c r="AX3" s="67"/>
      <c r="AY3" s="67"/>
      <c r="AZ3" s="71" t="s">
        <v>168</v>
      </c>
      <c r="BA3" s="74"/>
    </row>
    <row r="4" spans="1:53" ht="34.5" customHeight="1">
      <c r="A4" s="63"/>
      <c r="B4" s="66"/>
      <c r="C4" s="63"/>
      <c r="D4" s="75">
        <v>1</v>
      </c>
      <c r="E4" s="75">
        <v>2</v>
      </c>
      <c r="F4" s="75">
        <v>3</v>
      </c>
      <c r="G4" s="75">
        <v>4</v>
      </c>
      <c r="H4" s="75">
        <v>5</v>
      </c>
      <c r="I4" s="76">
        <v>6</v>
      </c>
      <c r="J4" s="74">
        <v>7</v>
      </c>
      <c r="K4" s="74">
        <v>8</v>
      </c>
      <c r="L4" s="74">
        <v>9</v>
      </c>
      <c r="M4" s="74">
        <v>10</v>
      </c>
      <c r="N4" s="74">
        <v>11</v>
      </c>
      <c r="O4" s="74">
        <v>12</v>
      </c>
      <c r="P4" s="74">
        <v>13</v>
      </c>
      <c r="Q4" s="74">
        <v>14</v>
      </c>
      <c r="R4" s="74">
        <v>15</v>
      </c>
      <c r="S4" s="74">
        <v>16</v>
      </c>
      <c r="T4" s="74">
        <v>17</v>
      </c>
      <c r="U4" s="74">
        <v>18</v>
      </c>
      <c r="V4" s="74">
        <v>19</v>
      </c>
      <c r="W4" s="74">
        <v>20</v>
      </c>
      <c r="X4" s="74">
        <v>21</v>
      </c>
      <c r="Y4" s="74">
        <v>22</v>
      </c>
      <c r="Z4" s="74">
        <v>23</v>
      </c>
      <c r="AA4" s="74">
        <v>24</v>
      </c>
      <c r="AB4" s="74">
        <v>25</v>
      </c>
      <c r="AC4" s="74">
        <v>26</v>
      </c>
      <c r="AD4" s="74">
        <v>27</v>
      </c>
      <c r="AE4" s="74">
        <v>28</v>
      </c>
      <c r="AF4" s="74">
        <v>29</v>
      </c>
      <c r="AG4" s="74">
        <v>30</v>
      </c>
      <c r="AH4" s="74">
        <v>31</v>
      </c>
      <c r="AI4" s="74">
        <v>32</v>
      </c>
      <c r="AJ4" s="74">
        <v>33</v>
      </c>
      <c r="AK4" s="74">
        <v>34</v>
      </c>
      <c r="AL4" s="74">
        <v>35</v>
      </c>
      <c r="AM4" s="74">
        <v>36</v>
      </c>
      <c r="AN4" s="74">
        <v>37</v>
      </c>
      <c r="AO4" s="74">
        <v>38</v>
      </c>
      <c r="AP4" s="74">
        <v>39</v>
      </c>
      <c r="AQ4" s="74">
        <v>40</v>
      </c>
      <c r="AR4" s="74">
        <v>41</v>
      </c>
      <c r="AS4" s="74">
        <v>42</v>
      </c>
      <c r="AT4" s="74">
        <v>43</v>
      </c>
      <c r="AU4" s="74">
        <v>44</v>
      </c>
      <c r="AV4" s="74">
        <v>45</v>
      </c>
      <c r="AW4" s="74">
        <v>46</v>
      </c>
      <c r="AX4" s="74">
        <v>47</v>
      </c>
      <c r="AY4" s="74">
        <v>48</v>
      </c>
      <c r="AZ4" s="71"/>
      <c r="BA4" s="74" t="s">
        <v>169</v>
      </c>
    </row>
    <row r="5" spans="1:53" ht="34.5" customHeight="1">
      <c r="A5" s="75">
        <v>1</v>
      </c>
      <c r="B5" s="75">
        <v>1</v>
      </c>
      <c r="C5" s="75" t="s">
        <v>170</v>
      </c>
      <c r="D5" s="77"/>
      <c r="E5" s="78"/>
      <c r="F5" s="75"/>
      <c r="G5" s="75"/>
      <c r="H5" s="75"/>
      <c r="I5" s="76"/>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v>2</v>
      </c>
      <c r="BA5" s="79">
        <v>4.166666666666667</v>
      </c>
    </row>
    <row r="6" spans="1:53" ht="34.5" customHeight="1">
      <c r="A6" s="75">
        <v>2</v>
      </c>
      <c r="B6" s="75">
        <v>1</v>
      </c>
      <c r="C6" s="75" t="s">
        <v>171</v>
      </c>
      <c r="D6" s="80"/>
      <c r="E6" s="78"/>
      <c r="F6" s="78"/>
      <c r="G6" s="75"/>
      <c r="H6" s="75"/>
      <c r="I6" s="76"/>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v>2</v>
      </c>
      <c r="BA6" s="79">
        <v>4.166666666666667</v>
      </c>
    </row>
    <row r="7" spans="1:53" ht="34.5" customHeight="1">
      <c r="A7" s="75">
        <v>3</v>
      </c>
      <c r="B7" s="75">
        <v>1</v>
      </c>
      <c r="C7" s="75" t="s">
        <v>172</v>
      </c>
      <c r="D7" s="80"/>
      <c r="E7" s="75"/>
      <c r="F7" s="81"/>
      <c r="G7" s="81"/>
      <c r="H7" s="81"/>
      <c r="I7" s="76"/>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v>3</v>
      </c>
      <c r="BA7" s="79">
        <v>6.25</v>
      </c>
    </row>
    <row r="8" spans="1:53" ht="34.5" customHeight="1">
      <c r="A8" s="75">
        <v>4</v>
      </c>
      <c r="B8" s="75">
        <v>1</v>
      </c>
      <c r="C8" s="75" t="s">
        <v>173</v>
      </c>
      <c r="D8" s="82"/>
      <c r="E8" s="81"/>
      <c r="F8" s="81"/>
      <c r="G8" s="75"/>
      <c r="H8" s="75"/>
      <c r="I8" s="76"/>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v>3</v>
      </c>
      <c r="BA8" s="79">
        <v>6.25</v>
      </c>
    </row>
    <row r="9" spans="1:53" ht="34.5" customHeight="1">
      <c r="A9" s="75">
        <v>5</v>
      </c>
      <c r="B9" s="75">
        <v>1</v>
      </c>
      <c r="C9" s="75" t="s">
        <v>174</v>
      </c>
      <c r="D9" s="80"/>
      <c r="E9" s="75"/>
      <c r="F9" s="81"/>
      <c r="G9" s="81"/>
      <c r="H9" s="75"/>
      <c r="I9" s="76"/>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v>2</v>
      </c>
      <c r="BA9" s="79">
        <v>4.166666666666667</v>
      </c>
    </row>
    <row r="10" spans="1:53" ht="34.5" customHeight="1">
      <c r="A10" s="75">
        <v>6</v>
      </c>
      <c r="B10" s="75">
        <v>1</v>
      </c>
      <c r="C10" s="75" t="s">
        <v>175</v>
      </c>
      <c r="D10" s="80"/>
      <c r="E10" s="75"/>
      <c r="F10" s="75"/>
      <c r="G10" s="75"/>
      <c r="H10" s="81"/>
      <c r="I10" s="83"/>
      <c r="J10" s="84"/>
      <c r="K10" s="8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v>4</v>
      </c>
      <c r="BA10" s="79">
        <v>8.3333333333333339</v>
      </c>
    </row>
    <row r="11" spans="1:53" ht="34.5" customHeight="1">
      <c r="A11" s="75">
        <v>7</v>
      </c>
      <c r="B11" s="75">
        <v>2</v>
      </c>
      <c r="C11" s="75" t="s">
        <v>176</v>
      </c>
      <c r="D11" s="80"/>
      <c r="E11" s="75"/>
      <c r="F11" s="75"/>
      <c r="G11" s="81"/>
      <c r="H11" s="81"/>
      <c r="I11" s="83"/>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74">
        <v>45</v>
      </c>
      <c r="BA11" s="79">
        <v>93.75</v>
      </c>
    </row>
    <row r="12" spans="1:53" ht="34.5" customHeight="1">
      <c r="A12" s="75">
        <v>8</v>
      </c>
      <c r="B12" s="85">
        <v>2</v>
      </c>
      <c r="C12" s="86" t="s">
        <v>177</v>
      </c>
      <c r="D12" s="75"/>
      <c r="E12" s="75"/>
      <c r="F12" s="75"/>
      <c r="G12" s="75"/>
      <c r="H12" s="81"/>
      <c r="I12" s="76"/>
      <c r="J12" s="74"/>
      <c r="K12" s="74"/>
      <c r="L12" s="84"/>
      <c r="M12" s="74"/>
      <c r="N12" s="74"/>
      <c r="O12" s="74"/>
      <c r="P12" s="84"/>
      <c r="Q12" s="74"/>
      <c r="R12" s="74"/>
      <c r="S12" s="74"/>
      <c r="T12" s="84"/>
      <c r="U12" s="74"/>
      <c r="V12" s="74"/>
      <c r="W12" s="74"/>
      <c r="X12" s="84"/>
      <c r="Y12" s="74"/>
      <c r="Z12" s="74"/>
      <c r="AA12" s="74"/>
      <c r="AB12" s="84"/>
      <c r="AC12" s="74"/>
      <c r="AD12" s="74"/>
      <c r="AE12" s="74"/>
      <c r="AF12" s="84"/>
      <c r="AG12" s="74"/>
      <c r="AH12" s="74"/>
      <c r="AI12" s="74"/>
      <c r="AJ12" s="84"/>
      <c r="AK12" s="74"/>
      <c r="AL12" s="74"/>
      <c r="AM12" s="74"/>
      <c r="AN12" s="84"/>
      <c r="AO12" s="74"/>
      <c r="AP12" s="74"/>
      <c r="AQ12" s="74"/>
      <c r="AR12" s="84"/>
      <c r="AS12" s="74"/>
      <c r="AT12" s="74"/>
      <c r="AU12" s="74"/>
      <c r="AV12" s="84"/>
      <c r="AW12" s="74"/>
      <c r="AX12" s="74"/>
      <c r="AY12" s="74"/>
      <c r="AZ12" s="74">
        <v>11</v>
      </c>
      <c r="BA12" s="79">
        <v>22.916666666666668</v>
      </c>
    </row>
    <row r="13" spans="1:53" ht="34.5" customHeight="1">
      <c r="A13" s="75">
        <v>9</v>
      </c>
      <c r="B13" s="75">
        <v>3</v>
      </c>
      <c r="C13" s="75" t="s">
        <v>178</v>
      </c>
      <c r="D13" s="75"/>
      <c r="E13" s="75"/>
      <c r="F13" s="75"/>
      <c r="G13" s="75"/>
      <c r="H13" s="75"/>
      <c r="I13" s="76"/>
      <c r="J13" s="84"/>
      <c r="K13" s="74"/>
      <c r="L13" s="74"/>
      <c r="M13" s="74"/>
      <c r="N13" s="84"/>
      <c r="O13" s="74"/>
      <c r="P13" s="74"/>
      <c r="Q13" s="74"/>
      <c r="R13" s="8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v>3</v>
      </c>
      <c r="BA13" s="79">
        <v>6.25</v>
      </c>
    </row>
    <row r="14" spans="1:53" ht="34.5" customHeight="1">
      <c r="A14" s="75">
        <v>10</v>
      </c>
      <c r="B14" s="75">
        <v>3</v>
      </c>
      <c r="C14" s="75" t="s">
        <v>179</v>
      </c>
      <c r="D14" s="75"/>
      <c r="E14" s="75"/>
      <c r="F14" s="75"/>
      <c r="G14" s="75"/>
      <c r="H14" s="75"/>
      <c r="I14" s="76"/>
      <c r="J14" s="74"/>
      <c r="K14" s="74"/>
      <c r="L14" s="74"/>
      <c r="M14" s="74"/>
      <c r="N14" s="74"/>
      <c r="O14" s="74"/>
      <c r="P14" s="84"/>
      <c r="Q14" s="74"/>
      <c r="R14" s="74"/>
      <c r="S14" s="74"/>
      <c r="T14" s="8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v>2</v>
      </c>
      <c r="BA14" s="79">
        <v>4.166666666666667</v>
      </c>
    </row>
    <row r="15" spans="1:53" ht="34.5" customHeight="1">
      <c r="A15" s="75">
        <v>11</v>
      </c>
      <c r="B15" s="75">
        <v>3</v>
      </c>
      <c r="C15" s="75" t="s">
        <v>180</v>
      </c>
      <c r="D15" s="75"/>
      <c r="E15" s="75"/>
      <c r="F15" s="75"/>
      <c r="G15" s="75"/>
      <c r="H15" s="81"/>
      <c r="I15" s="76"/>
      <c r="J15" s="74"/>
      <c r="K15" s="74"/>
      <c r="L15" s="8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v>2</v>
      </c>
      <c r="BA15" s="79">
        <v>4.166666666666667</v>
      </c>
    </row>
    <row r="16" spans="1:53" ht="34.5" customHeight="1">
      <c r="A16" s="75">
        <v>12</v>
      </c>
      <c r="B16" s="75">
        <v>3</v>
      </c>
      <c r="C16" s="75" t="s">
        <v>181</v>
      </c>
      <c r="D16" s="75"/>
      <c r="E16" s="75"/>
      <c r="F16" s="75"/>
      <c r="G16" s="75"/>
      <c r="H16" s="75"/>
      <c r="I16" s="76"/>
      <c r="J16" s="74"/>
      <c r="K16" s="74"/>
      <c r="L16" s="74"/>
      <c r="M16" s="74"/>
      <c r="N16" s="8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v>1</v>
      </c>
      <c r="BA16" s="79">
        <v>2.0833333333333335</v>
      </c>
    </row>
    <row r="17" spans="1:53" ht="34.5" customHeight="1">
      <c r="A17" s="75">
        <v>13</v>
      </c>
      <c r="B17" s="75">
        <v>3</v>
      </c>
      <c r="C17" s="75" t="s">
        <v>182</v>
      </c>
      <c r="D17" s="75"/>
      <c r="E17" s="75"/>
      <c r="F17" s="75"/>
      <c r="G17" s="75"/>
      <c r="H17" s="75"/>
      <c r="I17" s="76"/>
      <c r="J17" s="74"/>
      <c r="K17" s="74"/>
      <c r="L17" s="74"/>
      <c r="M17" s="74"/>
      <c r="N17" s="74"/>
      <c r="O17" s="74"/>
      <c r="P17" s="74"/>
      <c r="Q17" s="74"/>
      <c r="R17" s="74"/>
      <c r="S17" s="74"/>
      <c r="T17" s="74"/>
      <c r="U17" s="74"/>
      <c r="V17" s="8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v>1</v>
      </c>
      <c r="BA17" s="79">
        <v>2.0833333333333335</v>
      </c>
    </row>
    <row r="18" spans="1:53" ht="34.5" customHeight="1">
      <c r="A18" s="75">
        <v>14</v>
      </c>
      <c r="B18" s="85">
        <v>3</v>
      </c>
      <c r="C18" s="87" t="s">
        <v>183</v>
      </c>
      <c r="D18" s="75"/>
      <c r="E18" s="75"/>
      <c r="F18" s="75"/>
      <c r="G18" s="75"/>
      <c r="H18" s="75"/>
      <c r="I18" s="76"/>
      <c r="J18" s="74"/>
      <c r="K18" s="74"/>
      <c r="L18" s="74"/>
      <c r="M18" s="74"/>
      <c r="N18" s="74"/>
      <c r="O18" s="74"/>
      <c r="P18" s="74"/>
      <c r="Q18" s="74"/>
      <c r="R18" s="74"/>
      <c r="S18" s="74"/>
      <c r="T18" s="74"/>
      <c r="U18" s="8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v>1</v>
      </c>
      <c r="BA18" s="79">
        <v>2.0833333333333335</v>
      </c>
    </row>
    <row r="19" spans="1:53" ht="34.5" customHeight="1">
      <c r="A19" s="75">
        <v>15</v>
      </c>
      <c r="B19" s="75">
        <v>4</v>
      </c>
      <c r="C19" s="75" t="s">
        <v>184</v>
      </c>
      <c r="D19" s="75"/>
      <c r="E19" s="75"/>
      <c r="F19" s="81"/>
      <c r="G19" s="81"/>
      <c r="H19" s="75"/>
      <c r="I19" s="76"/>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v>2</v>
      </c>
      <c r="BA19" s="79">
        <v>4.166666666666667</v>
      </c>
    </row>
    <row r="20" spans="1:53" ht="34.5" customHeight="1">
      <c r="A20" s="75">
        <v>16</v>
      </c>
      <c r="B20" s="75">
        <v>4</v>
      </c>
      <c r="C20" s="75" t="s">
        <v>185</v>
      </c>
      <c r="D20" s="75"/>
      <c r="E20" s="75"/>
      <c r="F20" s="75"/>
      <c r="G20" s="75"/>
      <c r="H20" s="75"/>
      <c r="I20" s="76"/>
      <c r="J20" s="74"/>
      <c r="K20" s="84"/>
      <c r="L20" s="8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v>2</v>
      </c>
      <c r="BA20" s="79">
        <v>4.166666666666667</v>
      </c>
    </row>
    <row r="21" spans="1:53" ht="34.5" customHeight="1">
      <c r="A21" s="75">
        <v>17</v>
      </c>
      <c r="B21" s="75">
        <v>4</v>
      </c>
      <c r="C21" s="75" t="s">
        <v>186</v>
      </c>
      <c r="D21" s="75"/>
      <c r="E21" s="75"/>
      <c r="F21" s="75"/>
      <c r="G21" s="75"/>
      <c r="H21" s="75"/>
      <c r="I21" s="76"/>
      <c r="J21" s="74"/>
      <c r="K21" s="74"/>
      <c r="L21" s="74"/>
      <c r="M21" s="74"/>
      <c r="N21" s="84"/>
      <c r="O21" s="74"/>
      <c r="P21" s="74"/>
      <c r="Q21" s="74"/>
      <c r="R21" s="84"/>
      <c r="S21" s="74"/>
      <c r="T21" s="74"/>
      <c r="U21" s="74"/>
      <c r="V21" s="84"/>
      <c r="W21" s="74"/>
      <c r="X21" s="74"/>
      <c r="Y21" s="74"/>
      <c r="Z21" s="84"/>
      <c r="AA21" s="74"/>
      <c r="AB21" s="74"/>
      <c r="AC21" s="74"/>
      <c r="AD21" s="84"/>
      <c r="AE21" s="74"/>
      <c r="AF21" s="74"/>
      <c r="AG21" s="74"/>
      <c r="AH21" s="84"/>
      <c r="AI21" s="74"/>
      <c r="AJ21" s="74"/>
      <c r="AK21" s="74"/>
      <c r="AL21" s="84"/>
      <c r="AM21" s="74"/>
      <c r="AN21" s="74"/>
      <c r="AO21" s="74"/>
      <c r="AP21" s="84"/>
      <c r="AQ21" s="74"/>
      <c r="AR21" s="74"/>
      <c r="AS21" s="74"/>
      <c r="AT21" s="84"/>
      <c r="AU21" s="74"/>
      <c r="AV21" s="74"/>
      <c r="AW21" s="74"/>
      <c r="AX21" s="84"/>
      <c r="AY21" s="74"/>
      <c r="AZ21" s="74">
        <v>10</v>
      </c>
      <c r="BA21" s="79">
        <v>20.833333333333332</v>
      </c>
    </row>
    <row r="22" spans="1:53" ht="34.5" customHeight="1">
      <c r="A22" s="75">
        <v>18</v>
      </c>
      <c r="B22" s="75">
        <v>4</v>
      </c>
      <c r="C22" s="75" t="s">
        <v>187</v>
      </c>
      <c r="D22" s="75"/>
      <c r="E22" s="75"/>
      <c r="F22" s="75"/>
      <c r="G22" s="75"/>
      <c r="H22" s="81"/>
      <c r="I22" s="8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v>2</v>
      </c>
      <c r="BA22" s="79">
        <v>4.166666666666667</v>
      </c>
    </row>
    <row r="23" spans="1:53" ht="34.5" customHeight="1">
      <c r="A23" s="75">
        <v>19</v>
      </c>
      <c r="B23" s="75">
        <v>4</v>
      </c>
      <c r="C23" s="86" t="s">
        <v>188</v>
      </c>
      <c r="D23" s="75"/>
      <c r="E23" s="75"/>
      <c r="F23" s="75"/>
      <c r="G23" s="81"/>
      <c r="H23" s="81"/>
      <c r="I23" s="76"/>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v>2</v>
      </c>
      <c r="BA23" s="79">
        <v>4.166666666666667</v>
      </c>
    </row>
    <row r="24" spans="1:53" ht="34.5" customHeight="1">
      <c r="A24" s="74"/>
      <c r="B24" s="74"/>
      <c r="C24" s="74" t="s">
        <v>189</v>
      </c>
      <c r="D24" s="88"/>
      <c r="E24" s="88"/>
      <c r="F24" s="88"/>
      <c r="G24" s="88"/>
      <c r="H24" s="88"/>
      <c r="I24" s="89"/>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74">
        <v>48</v>
      </c>
      <c r="BA24" s="91">
        <v>1</v>
      </c>
    </row>
  </sheetData>
  <mergeCells count="18">
    <mergeCell ref="A2:A4"/>
    <mergeCell ref="B2:B4"/>
    <mergeCell ref="AJ3:AM3"/>
    <mergeCell ref="D3:G3"/>
    <mergeCell ref="H3:K3"/>
    <mergeCell ref="L3:O3"/>
    <mergeCell ref="P3:S3"/>
    <mergeCell ref="D2:AY2"/>
    <mergeCell ref="T3:W3"/>
    <mergeCell ref="X3:AA3"/>
    <mergeCell ref="AB3:AE3"/>
    <mergeCell ref="AF3:AI3"/>
    <mergeCell ref="AN3:AQ3"/>
    <mergeCell ref="AR3:AU3"/>
    <mergeCell ref="AV3:AY3"/>
    <mergeCell ref="AZ3:AZ4"/>
    <mergeCell ref="C2:C4"/>
    <mergeCell ref="AZ2:BA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8CB2-21CD-4CAF-A335-37EDC9AE9513}">
  <dimension ref="B1:F11"/>
  <sheetViews>
    <sheetView zoomScale="130" zoomScaleNormal="130" workbookViewId="0">
      <selection activeCell="E6" sqref="E6"/>
    </sheetView>
  </sheetViews>
  <sheetFormatPr baseColWidth="10" defaultRowHeight="15"/>
  <cols>
    <col min="2" max="2" width="47.140625" bestFit="1" customWidth="1"/>
  </cols>
  <sheetData>
    <row r="1" spans="2:6" ht="27" thickBot="1">
      <c r="B1" s="34" t="s">
        <v>89</v>
      </c>
      <c r="C1" s="34"/>
      <c r="D1" s="34"/>
      <c r="E1" s="34"/>
      <c r="F1" s="34"/>
    </row>
    <row r="2" spans="2:6" ht="45">
      <c r="B2" s="3" t="s">
        <v>38</v>
      </c>
      <c r="C2" s="20" t="s">
        <v>39</v>
      </c>
      <c r="D2" s="20" t="s">
        <v>40</v>
      </c>
      <c r="E2" s="20" t="s">
        <v>41</v>
      </c>
      <c r="F2" s="21" t="s">
        <v>42</v>
      </c>
    </row>
    <row r="3" spans="2:6">
      <c r="B3" s="4" t="s">
        <v>43</v>
      </c>
      <c r="C3" s="17">
        <v>2</v>
      </c>
      <c r="D3" s="17">
        <v>1</v>
      </c>
      <c r="E3" s="17">
        <f>+C3+D3</f>
        <v>3</v>
      </c>
      <c r="F3" s="18" t="str">
        <f t="shared" ref="F3:F4" si="0">IF(E3=2,"1",IF(E3=3,"2",IF(E3=4,"3",IF(E3=5,"4",IF(E3=6,"5")))))</f>
        <v>2</v>
      </c>
    </row>
    <row r="4" spans="2:6">
      <c r="B4" s="4" t="s">
        <v>44</v>
      </c>
      <c r="C4" s="17">
        <v>2</v>
      </c>
      <c r="D4" s="17">
        <v>2</v>
      </c>
      <c r="E4" s="17">
        <f t="shared" ref="E4:E7" si="1">+C4+D4</f>
        <v>4</v>
      </c>
      <c r="F4" s="18" t="str">
        <f t="shared" si="0"/>
        <v>3</v>
      </c>
    </row>
    <row r="5" spans="2:6">
      <c r="B5" s="4" t="s">
        <v>45</v>
      </c>
      <c r="C5" s="17">
        <v>1</v>
      </c>
      <c r="D5" s="17">
        <v>1</v>
      </c>
      <c r="E5" s="17">
        <f t="shared" si="1"/>
        <v>2</v>
      </c>
      <c r="F5" s="18" t="str">
        <f>IF(E5=2,"1",IF(E5=3,"2",IF(E5=4,"3",IF(E5=5,"4",IF(E5=6,"5")))))</f>
        <v>1</v>
      </c>
    </row>
    <row r="6" spans="2:6">
      <c r="B6" s="4" t="s">
        <v>46</v>
      </c>
      <c r="C6" s="17">
        <v>3</v>
      </c>
      <c r="D6" s="17">
        <v>3</v>
      </c>
      <c r="E6" s="17">
        <f t="shared" si="1"/>
        <v>6</v>
      </c>
      <c r="F6" s="18" t="str">
        <f t="shared" ref="F6:F7" si="2">IF(E6=2,"1",IF(E6=3,"2",IF(E6=4,"3",IF(E6=5,"4",IF(E6=6,"5")))))</f>
        <v>5</v>
      </c>
    </row>
    <row r="7" spans="2:6" ht="15.75" thickBot="1">
      <c r="B7" s="16" t="s">
        <v>47</v>
      </c>
      <c r="C7" s="19">
        <v>2</v>
      </c>
      <c r="D7" s="19">
        <v>3</v>
      </c>
      <c r="E7" s="19">
        <f t="shared" si="1"/>
        <v>5</v>
      </c>
      <c r="F7" s="18" t="str">
        <f t="shared" si="2"/>
        <v>4</v>
      </c>
    </row>
    <row r="11" spans="2:6" ht="112.5" customHeight="1">
      <c r="B11" s="35" t="s">
        <v>48</v>
      </c>
      <c r="C11" s="35"/>
      <c r="D11" s="35"/>
      <c r="E11" s="35"/>
      <c r="F11" s="35"/>
    </row>
  </sheetData>
  <mergeCells count="2">
    <mergeCell ref="B1:F1"/>
    <mergeCell ref="B11:F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31E5-D0A8-414E-ABAB-ECC46ADB9BD6}">
  <dimension ref="A2:C7"/>
  <sheetViews>
    <sheetView workbookViewId="0">
      <selection activeCell="B13" sqref="B13"/>
    </sheetView>
  </sheetViews>
  <sheetFormatPr baseColWidth="10" defaultRowHeight="15"/>
  <cols>
    <col min="2" max="2" width="42.5703125" customWidth="1"/>
    <col min="3" max="3" width="49.7109375" bestFit="1" customWidth="1"/>
  </cols>
  <sheetData>
    <row r="2" spans="1:3" ht="21">
      <c r="B2" s="38" t="s">
        <v>90</v>
      </c>
      <c r="C2" s="38"/>
    </row>
    <row r="4" spans="1:3">
      <c r="B4" s="17" t="s">
        <v>91</v>
      </c>
      <c r="C4" s="2" t="s">
        <v>92</v>
      </c>
    </row>
    <row r="5" spans="1:3">
      <c r="A5" s="17">
        <v>1</v>
      </c>
      <c r="B5" s="2"/>
      <c r="C5" s="2"/>
    </row>
    <row r="6" spans="1:3">
      <c r="A6" s="17">
        <v>2</v>
      </c>
      <c r="B6" s="2"/>
      <c r="C6" s="2"/>
    </row>
    <row r="7" spans="1:3">
      <c r="A7" s="17">
        <v>3</v>
      </c>
      <c r="B7" s="2"/>
      <c r="C7" s="2"/>
    </row>
  </sheetData>
  <mergeCells count="1">
    <mergeCell ref="B2:C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236F6-0400-4307-9DD6-D93041213C3F}">
  <dimension ref="A2:D13"/>
  <sheetViews>
    <sheetView workbookViewId="0">
      <selection activeCell="D17" sqref="D17"/>
    </sheetView>
  </sheetViews>
  <sheetFormatPr baseColWidth="10" defaultRowHeight="15"/>
  <cols>
    <col min="2" max="2" width="30.28515625" bestFit="1" customWidth="1"/>
    <col min="3" max="3" width="14.42578125" customWidth="1"/>
    <col min="4" max="4" width="43.85546875" bestFit="1" customWidth="1"/>
  </cols>
  <sheetData>
    <row r="2" spans="1:4">
      <c r="B2" s="40" t="s">
        <v>97</v>
      </c>
    </row>
    <row r="3" spans="1:4">
      <c r="B3" s="39" t="s">
        <v>94</v>
      </c>
    </row>
    <row r="4" spans="1:4">
      <c r="B4" s="39" t="s">
        <v>95</v>
      </c>
    </row>
    <row r="5" spans="1:4">
      <c r="B5" s="39" t="s">
        <v>96</v>
      </c>
    </row>
    <row r="8" spans="1:4" ht="21">
      <c r="B8" s="38" t="s">
        <v>93</v>
      </c>
      <c r="C8" s="38"/>
      <c r="D8" s="38"/>
    </row>
    <row r="10" spans="1:4" ht="45">
      <c r="A10" s="2"/>
      <c r="B10" s="2" t="s">
        <v>100</v>
      </c>
      <c r="C10" s="42" t="s">
        <v>98</v>
      </c>
      <c r="D10" s="2" t="s">
        <v>99</v>
      </c>
    </row>
    <row r="11" spans="1:4">
      <c r="A11" s="17">
        <v>1</v>
      </c>
      <c r="B11" s="2"/>
      <c r="C11" s="2"/>
      <c r="D11" s="2"/>
    </row>
    <row r="12" spans="1:4">
      <c r="A12" s="17">
        <v>2</v>
      </c>
      <c r="B12" s="2"/>
      <c r="C12" s="2"/>
      <c r="D12" s="2"/>
    </row>
    <row r="13" spans="1:4">
      <c r="A13" s="17">
        <v>3</v>
      </c>
      <c r="B13" s="2"/>
      <c r="C13" s="2"/>
      <c r="D13" s="2"/>
    </row>
  </sheetData>
  <mergeCells count="1">
    <mergeCell ref="B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1.4 Bitacora Diaria</vt:lpstr>
      <vt:lpstr>1.4 Grafica BD</vt:lpstr>
      <vt:lpstr>2.1 Importante Urgente</vt:lpstr>
      <vt:lpstr>2.2 Lista de tareas</vt:lpstr>
      <vt:lpstr>2.4 Cronograma </vt:lpstr>
      <vt:lpstr>2.4 A Cronograma</vt:lpstr>
      <vt:lpstr>3.1 Lista de pendientes</vt:lpstr>
      <vt:lpstr>3.2 procrastinación</vt:lpstr>
      <vt:lpstr>3.3 Desperdicio de tiempo</vt:lpstr>
      <vt:lpstr>3.4 Mejorando reuniones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Dafne</dc:creator>
  <cp:lastModifiedBy>Dafne</cp:lastModifiedBy>
  <dcterms:created xsi:type="dcterms:W3CDTF">2023-08-01T21:34:39Z</dcterms:created>
  <dcterms:modified xsi:type="dcterms:W3CDTF">2023-12-04T18:24:02Z</dcterms:modified>
</cp:coreProperties>
</file>