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202300"/>
  <mc:AlternateContent xmlns:mc="http://schemas.openxmlformats.org/markup-compatibility/2006">
    <mc:Choice Requires="x15">
      <x15ac:absPath xmlns:x15ac="http://schemas.microsoft.com/office/spreadsheetml/2010/11/ac" url="\\Amsy\ams\KINGSTON NEGRA\CURSOS\COFIDE\29-11-2024 IA NO DEDUCIBLES\"/>
    </mc:Choice>
  </mc:AlternateContent>
  <xr:revisionPtr revIDLastSave="0" documentId="8_{3D21EFC7-CB20-476C-84E2-01186E92145B}" xr6:coauthVersionLast="47" xr6:coauthVersionMax="47" xr10:uidLastSave="{00000000-0000-0000-0000-000000000000}"/>
  <bookViews>
    <workbookView xWindow="-120" yWindow="-120" windowWidth="29040" windowHeight="15720" xr2:uid="{65822665-B5EF-427D-8691-192A5CBF1EF2}"/>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9" i="1" l="1"/>
  <c r="C48" i="1"/>
  <c r="C47" i="1"/>
  <c r="D16" i="1"/>
  <c r="E16" i="1"/>
  <c r="D17" i="1"/>
  <c r="D15" i="1"/>
  <c r="D10" i="1"/>
  <c r="E10" i="1"/>
  <c r="C6" i="1"/>
  <c r="C4" i="1"/>
</calcChain>
</file>

<file path=xl/sharedStrings.xml><?xml version="1.0" encoding="utf-8"?>
<sst xmlns="http://schemas.openxmlformats.org/spreadsheetml/2006/main" count="20" uniqueCount="20">
  <si>
    <t>Salario diario</t>
  </si>
  <si>
    <t>9 horas extras</t>
  </si>
  <si>
    <t>Valor de la UMA</t>
  </si>
  <si>
    <t>Límite de exentos</t>
  </si>
  <si>
    <t>c_TipoPercepcion</t>
  </si>
  <si>
    <t>Descripción</t>
  </si>
  <si>
    <t>Horas extra</t>
  </si>
  <si>
    <t>Gravado</t>
  </si>
  <si>
    <t>Exento</t>
  </si>
  <si>
    <r>
      <rPr>
        <b/>
        <sz val="11"/>
        <color theme="1"/>
        <rFont val="Aptos Narrow"/>
        <family val="2"/>
        <scheme val="minor"/>
      </rPr>
      <t>Artículo 28 LISR.</t>
    </r>
    <r>
      <rPr>
        <sz val="11"/>
        <color theme="1"/>
        <rFont val="Aptos Narrow"/>
        <family val="2"/>
        <scheme val="minor"/>
      </rPr>
      <t xml:space="preserve"> Para los efectos de este Título, no serán deducibles:
XXX.	Los pagos que a su vez sean ingresos exentos para el trabajador, hasta por la cantidad que resulte de aplicar el factor de 0.53 al monto de dichos pagos. El factor a que se refiere este párrafo será del 0.47 cuando las prestaciones otorgadas por los contribuyentes a favor de sus trabajadores que a su vez sean ingresos exentos para dichos trabajadores, en el ejercicio de que se trate, no disminuyan respecto de las otorgadas en el ejercicio fiscal inmediato anterior.</t>
    </r>
  </si>
  <si>
    <t>Deducible</t>
  </si>
  <si>
    <t>Gravada</t>
  </si>
  <si>
    <t>(+) 0.47 del exento</t>
  </si>
  <si>
    <t>(=) Total deducible</t>
  </si>
  <si>
    <r>
      <rPr>
        <b/>
        <sz val="11"/>
        <color theme="1"/>
        <rFont val="Aptos Narrow"/>
        <family val="2"/>
        <scheme val="minor"/>
      </rPr>
      <t>Artículo 151 LISR.</t>
    </r>
    <r>
      <rPr>
        <sz val="11"/>
        <color theme="1"/>
        <rFont val="Aptos Narrow"/>
        <family val="2"/>
        <scheme val="minor"/>
      </rPr>
      <t xml:space="preserve"> Para efectos del artículo 93, fracción XIV de la Ley, en el caso de que la gratificación sea inferior al monto equivalente al salario mínimo general del área geográfica del trabajador elevado a treinta días, no se pagará el Impuesto hasta por el monto de la gratificación otorgada aun cuando se calcule sobre un salario superior al mínimo.</t>
    </r>
  </si>
  <si>
    <t>Salario</t>
  </si>
  <si>
    <t>Días de aguinaldo</t>
  </si>
  <si>
    <t>Aguinaldo</t>
  </si>
  <si>
    <t>Salario minimo mensual</t>
  </si>
  <si>
    <t>30 umas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</si>
</sst>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3" x14ac:knownFonts="1">
    <font>
      <sz val="11"/>
      <color theme="1"/>
      <name val="Aptos Narrow"/>
      <family val="2"/>
      <scheme val="minor"/>
    </font>
    <font>
      <b/>
      <sz val="11"/>
      <color theme="1"/>
      <name val="Aptos Narrow"/>
      <family val="2"/>
      <scheme val="minor"/>
    </font>
    <font>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s>
  <cellStyleXfs count="1">
    <xf numFmtId="0" fontId="0" fillId="0" borderId="0"/>
  </cellStyleXfs>
  <cellXfs count="13">
    <xf numFmtId="0" fontId="0" fillId="0" borderId="0" xfId="0"/>
    <xf numFmtId="4" fontId="0" fillId="0" borderId="0" xfId="0" applyNumberFormat="1"/>
    <xf numFmtId="0" fontId="2" fillId="2" borderId="1" xfId="0" applyFont="1" applyFill="1" applyBorder="1" applyAlignment="1">
      <alignment horizontal="center" vertical="center"/>
    </xf>
    <xf numFmtId="16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2" borderId="2" xfId="0" applyFont="1" applyFill="1" applyBorder="1" applyAlignment="1">
      <alignment horizontal="center" vertical="center" wrapText="1"/>
    </xf>
    <xf numFmtId="0" fontId="1" fillId="3" borderId="1" xfId="0" applyFont="1" applyFill="1" applyBorder="1" applyAlignment="1">
      <alignment horizontal="center" vertical="center"/>
    </xf>
    <xf numFmtId="4" fontId="0" fillId="0" borderId="1" xfId="0" applyNumberFormat="1" applyBorder="1" applyAlignment="1">
      <alignment vertical="center"/>
    </xf>
    <xf numFmtId="0" fontId="0" fillId="0" borderId="1" xfId="0" applyBorder="1" applyAlignment="1">
      <alignment vertical="center"/>
    </xf>
    <xf numFmtId="0" fontId="0" fillId="0" borderId="1" xfId="0" applyBorder="1" applyAlignment="1">
      <alignment horizontal="justify" vertical="center" wrapText="1"/>
    </xf>
    <xf numFmtId="0" fontId="1" fillId="0" borderId="0" xfId="0" applyFont="1"/>
    <xf numFmtId="0" fontId="0" fillId="0" borderId="1" xfId="0" applyBorder="1" applyAlignment="1">
      <alignment horizontal="justify" wrapText="1"/>
    </xf>
    <xf numFmtId="0" fontId="0" fillId="0" borderId="1" xfId="0" applyBorder="1" applyAlignment="1">
      <alignment horizont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756046</xdr:colOff>
      <xdr:row>19</xdr:row>
      <xdr:rowOff>64402</xdr:rowOff>
    </xdr:from>
    <xdr:to>
      <xdr:col>7</xdr:col>
      <xdr:colOff>5952</xdr:colOff>
      <xdr:row>41</xdr:row>
      <xdr:rowOff>17502</xdr:rowOff>
    </xdr:to>
    <xdr:pic>
      <xdr:nvPicPr>
        <xdr:cNvPr id="2" name="Imagen 1">
          <a:extLst>
            <a:ext uri="{FF2B5EF4-FFF2-40B4-BE49-F238E27FC236}">
              <a16:creationId xmlns:a16="http://schemas.microsoft.com/office/drawing/2014/main" id="{1B7DC6E1-0E1C-7927-5ACB-8D37E21827FF}"/>
            </a:ext>
          </a:extLst>
        </xdr:cNvPr>
        <xdr:cNvPicPr>
          <a:picLocks noChangeAspect="1"/>
        </xdr:cNvPicPr>
      </xdr:nvPicPr>
      <xdr:blipFill>
        <a:blip xmlns:r="http://schemas.openxmlformats.org/officeDocument/2006/relationships" r:embed="rId1"/>
        <a:stretch>
          <a:fillRect/>
        </a:stretch>
      </xdr:blipFill>
      <xdr:spPr>
        <a:xfrm>
          <a:off x="756046" y="4487574"/>
          <a:ext cx="6155531" cy="41441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59E29-FE96-45AD-A17C-D0FB56C98B4D}">
  <sheetPr codeName="Hoja1"/>
  <dimension ref="B3:I49"/>
  <sheetViews>
    <sheetView tabSelected="1" zoomScale="160" zoomScaleNormal="160" workbookViewId="0">
      <selection activeCell="B12" sqref="B12:H12"/>
    </sheetView>
  </sheetViews>
  <sheetFormatPr baseColWidth="10" defaultRowHeight="15" x14ac:dyDescent="0.25"/>
  <cols>
    <col min="2" max="2" width="20.7109375" customWidth="1"/>
    <col min="3" max="3" width="25.7109375" customWidth="1"/>
  </cols>
  <sheetData>
    <row r="3" spans="2:8" x14ac:dyDescent="0.25">
      <c r="B3" t="s">
        <v>0</v>
      </c>
      <c r="C3">
        <v>248.93</v>
      </c>
    </row>
    <row r="4" spans="2:8" x14ac:dyDescent="0.25">
      <c r="B4" t="s">
        <v>1</v>
      </c>
      <c r="C4" s="1">
        <f>C3/4*9</f>
        <v>560.09249999999997</v>
      </c>
    </row>
    <row r="5" spans="2:8" x14ac:dyDescent="0.25">
      <c r="B5" t="s">
        <v>2</v>
      </c>
      <c r="C5">
        <v>108.57</v>
      </c>
    </row>
    <row r="6" spans="2:8" x14ac:dyDescent="0.25">
      <c r="B6" t="s">
        <v>3</v>
      </c>
      <c r="C6">
        <f>C5*5</f>
        <v>542.84999999999991</v>
      </c>
    </row>
    <row r="8" spans="2:8" ht="15.75" thickBot="1" x14ac:dyDescent="0.3"/>
    <row r="9" spans="2:8" x14ac:dyDescent="0.25">
      <c r="B9" s="2" t="s">
        <v>4</v>
      </c>
      <c r="C9" s="5" t="s">
        <v>5</v>
      </c>
      <c r="D9" s="6" t="s">
        <v>7</v>
      </c>
      <c r="E9" s="6" t="s">
        <v>8</v>
      </c>
    </row>
    <row r="10" spans="2:8" x14ac:dyDescent="0.25">
      <c r="B10" s="3">
        <v>19</v>
      </c>
      <c r="C10" s="4" t="s">
        <v>6</v>
      </c>
      <c r="D10" s="7">
        <f>C4-C6</f>
        <v>17.242500000000064</v>
      </c>
      <c r="E10" s="8">
        <f>C6</f>
        <v>542.84999999999991</v>
      </c>
    </row>
    <row r="12" spans="2:8" ht="77.25" customHeight="1" x14ac:dyDescent="0.25">
      <c r="B12" s="9" t="s">
        <v>9</v>
      </c>
      <c r="C12" s="9"/>
      <c r="D12" s="9"/>
      <c r="E12" s="9"/>
      <c r="F12" s="9"/>
      <c r="G12" s="9"/>
      <c r="H12" s="9"/>
    </row>
    <row r="14" spans="2:8" x14ac:dyDescent="0.25">
      <c r="C14" s="10" t="s">
        <v>10</v>
      </c>
    </row>
    <row r="15" spans="2:8" x14ac:dyDescent="0.25">
      <c r="C15" t="s">
        <v>11</v>
      </c>
      <c r="D15" s="1">
        <f>D10</f>
        <v>17.242500000000064</v>
      </c>
    </row>
    <row r="16" spans="2:8" x14ac:dyDescent="0.25">
      <c r="C16" t="s">
        <v>12</v>
      </c>
      <c r="D16" s="1">
        <f>E10*0.47</f>
        <v>255.13949999999994</v>
      </c>
      <c r="E16" s="1">
        <f>C4*0.47</f>
        <v>263.24347499999999</v>
      </c>
    </row>
    <row r="17" spans="3:4" x14ac:dyDescent="0.25">
      <c r="C17" t="s">
        <v>13</v>
      </c>
      <c r="D17" s="1">
        <f>SUM(D15:D16)</f>
        <v>272.38200000000001</v>
      </c>
    </row>
    <row r="43" spans="2:9" ht="48" customHeight="1" x14ac:dyDescent="0.25">
      <c r="B43" s="11" t="s">
        <v>14</v>
      </c>
      <c r="C43" s="12"/>
      <c r="D43" s="12"/>
      <c r="E43" s="12"/>
      <c r="F43" s="12"/>
      <c r="G43" s="12"/>
      <c r="H43" s="12"/>
      <c r="I43" s="12"/>
    </row>
    <row r="45" spans="2:9" x14ac:dyDescent="0.25">
      <c r="B45" t="s">
        <v>15</v>
      </c>
      <c r="C45" s="1">
        <v>500</v>
      </c>
    </row>
    <row r="46" spans="2:9" x14ac:dyDescent="0.25">
      <c r="B46" t="s">
        <v>16</v>
      </c>
      <c r="C46">
        <v>14</v>
      </c>
    </row>
    <row r="47" spans="2:9" x14ac:dyDescent="0.25">
      <c r="B47" t="s">
        <v>17</v>
      </c>
      <c r="C47" s="1">
        <f>C45*C46</f>
        <v>7000</v>
      </c>
    </row>
    <row r="48" spans="2:9" x14ac:dyDescent="0.25">
      <c r="B48" t="s">
        <v>18</v>
      </c>
      <c r="C48" s="1">
        <f>248.93*30</f>
        <v>7467.9000000000005</v>
      </c>
    </row>
    <row r="49" spans="2:3" x14ac:dyDescent="0.25">
      <c r="B49" t="s">
        <v>19</v>
      </c>
      <c r="C49" s="1">
        <f>108.57*30</f>
        <v>3257.1</v>
      </c>
    </row>
  </sheetData>
  <mergeCells count="2">
    <mergeCell ref="B12:H12"/>
    <mergeCell ref="B43:I4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MONROY</dc:creator>
  <cp:lastModifiedBy>ALBERTO MONROY</cp:lastModifiedBy>
  <dcterms:created xsi:type="dcterms:W3CDTF">2024-11-29T15:16:45Z</dcterms:created>
  <dcterms:modified xsi:type="dcterms:W3CDTF">2024-11-29T18:15:00Z</dcterms:modified>
</cp:coreProperties>
</file>