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AMS\KINGSTON NEGRA\CURSOS\COFIDE\2026\19-03-2026 PREVISION SOCIAL\"/>
    </mc:Choice>
  </mc:AlternateContent>
  <xr:revisionPtr revIDLastSave="0" documentId="8_{77C4653D-93AA-43DB-BAB6-373F1FCEF0AB}" xr6:coauthVersionLast="47" xr6:coauthVersionMax="47" xr10:uidLastSave="{00000000-0000-0000-0000-000000000000}"/>
  <bookViews>
    <workbookView xWindow="-120" yWindow="-120" windowWidth="29040" windowHeight="15720" xr2:uid="{08CA609C-9019-4474-A279-041C6374A80E}"/>
  </bookViews>
  <sheets>
    <sheet name="PREVISION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 l="1"/>
  <c r="I16" i="1"/>
  <c r="E16" i="1"/>
  <c r="I14" i="1"/>
  <c r="I13" i="1"/>
  <c r="C6" i="1"/>
  <c r="E12" i="1"/>
  <c r="D11" i="1"/>
</calcChain>
</file>

<file path=xl/sharedStrings.xml><?xml version="1.0" encoding="utf-8"?>
<sst xmlns="http://schemas.openxmlformats.org/spreadsheetml/2006/main" count="32" uniqueCount="27">
  <si>
    <t>Trabajador 1</t>
  </si>
  <si>
    <t>Salario diario</t>
  </si>
  <si>
    <t>Fondo de ahorro</t>
  </si>
  <si>
    <t>Vales de despensa</t>
  </si>
  <si>
    <t>Servicio de comedor</t>
  </si>
  <si>
    <t>Pago de la segunda quincena de marzo 2026</t>
  </si>
  <si>
    <t>c_TipoPercepcion</t>
  </si>
  <si>
    <t>Descripción</t>
  </si>
  <si>
    <t>Sueldos, Salarios  Rayas y Jornales</t>
  </si>
  <si>
    <t>Gravado</t>
  </si>
  <si>
    <t>Exento</t>
  </si>
  <si>
    <t>Fondo de Ahorro</t>
  </si>
  <si>
    <t>c_TipoDeduccion</t>
  </si>
  <si>
    <t>Seguridad social</t>
  </si>
  <si>
    <t>ISR</t>
  </si>
  <si>
    <t>Importe</t>
  </si>
  <si>
    <t>Fondo de ahorro patrón</t>
  </si>
  <si>
    <t>Fondo de ahorro trabajador</t>
  </si>
  <si>
    <r>
      <rPr>
        <b/>
        <sz val="11"/>
        <color theme="1"/>
        <rFont val="Aptos Narrow"/>
        <family val="2"/>
        <scheme val="minor"/>
      </rPr>
      <t>ARTÍCULO 157 CFCDMX</t>
    </r>
    <r>
      <rPr>
        <sz val="11"/>
        <color theme="1"/>
        <rFont val="Aptos Narrow"/>
        <family val="2"/>
        <scheme val="minor"/>
      </rPr>
      <t>.- No se causará el Impuesto sobre Nóminas, por las erogaciones que se realicen por concepto de:
IX. Alimentación, habitación y despensas onerosas;</t>
    </r>
  </si>
  <si>
    <t>Despensa onoresa</t>
  </si>
  <si>
    <r>
      <rPr>
        <b/>
        <sz val="11"/>
        <color theme="1"/>
        <rFont val="Aptos Narrow"/>
        <family val="2"/>
        <scheme val="minor"/>
      </rPr>
      <t xml:space="preserve">Concepto de vale de despensa
3.3.1.15. </t>
    </r>
    <r>
      <rPr>
        <sz val="11"/>
        <color theme="1"/>
        <rFont val="Aptos Narrow"/>
        <family val="2"/>
        <scheme val="minor"/>
      </rPr>
      <t>Para los efectos del artículo 27, fracción XI, primer párrafo de la Ley del ISR, se entenderá por vale de despensa, aquel que independientemente del nombre que se le designe, se proporcione a través de monedero electrónico y permita a los trabajadores que lo reciban, utilizarlo en establecimientos comerciales ubicados dentro del territorio nacional, en la adquisición de artículos de consumo que les permitan el mejoramiento en su calidad de vida y en la de su familia.
	Los vales de despensa no podrán ser canjeados por dinero, ya sea en efectivo o mediante títulos de crédito, o utilizados para retirar el importe de su saldo en efectivo, directamente del emisor o a través de cualquier tercero, por cualquier medio, incluyendo cajeros automáticos, puntos de venta o cajas registradoras, entre otros, tampoco podrán utilizarse para adquirir bebidas alcohólicas o productos del tabaco.
	LISR 27</t>
    </r>
  </si>
  <si>
    <t>①</t>
  </si>
  <si>
    <t xml:space="preserve"> c_TipoOtroPago</t>
  </si>
  <si>
    <t>Alimentos en bienes (Servicios de comedor y comida) Art 94 penúltimo párrafo LISR.</t>
  </si>
  <si>
    <r>
      <rPr>
        <b/>
        <sz val="11"/>
        <color theme="1"/>
        <rFont val="Aptos Narrow"/>
        <family val="2"/>
        <scheme val="minor"/>
      </rPr>
      <t>Artículo 28 LISR</t>
    </r>
    <r>
      <rPr>
        <sz val="11"/>
        <color theme="1"/>
        <rFont val="Aptos Narrow"/>
        <family val="2"/>
        <scheme val="minor"/>
      </rPr>
      <t>. Para los efectos de este Título, no serán deducibles:
XXI.	Los gastos en comedores que por su naturaleza no estén a disposición de todos los trabajadores de la empresa y aun cuando lo estén, éstos excedan de un monto equivalente a un salario mínimo general diario del área geográfica del contribuyente por cada trabajador que haga uso de los mismos y por cada día en que se preste el servicio, adicionado con las cuotas de recuperación que pague el trabajador por este concepto.
	El límite que establece esta fracción no incluye los gastos relacionados con la prestación del servicio de comedor como son, el mantenimiento de laboratorios o especialistas que estudien la calidad e idoneidad de los alimentos servidos en los comedores a que se refiere el párrafo anterior.</t>
    </r>
  </si>
  <si>
    <t>Servicios de comedor y comida) Art 94 penúltimo párrafo LISR</t>
  </si>
  <si>
    <t>Alimentación onoresa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</si>
</sst>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Arial"/>
      <family val="2"/>
    </font>
    <font>
      <b/>
      <sz val="11"/>
      <color theme="1"/>
      <name val="Arial"/>
      <family val="2"/>
    </font>
    <font>
      <sz val="11"/>
      <color theme="1"/>
      <name val="Calibri"/>
      <family val="2"/>
    </font>
    <font>
      <sz val="1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rgb="FFFFFFCC"/>
        <bgColor indexed="64"/>
      </patternFill>
    </fill>
    <fill>
      <patternFill patternType="solid">
        <fgColor theme="3" tint="0.89999084444715716"/>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22">
    <xf numFmtId="0" fontId="0" fillId="0" borderId="0" xfId="0"/>
    <xf numFmtId="9" fontId="0" fillId="0" borderId="0" xfId="1" applyFont="1"/>
    <xf numFmtId="4" fontId="0" fillId="0" borderId="0" xfId="0" applyNumberFormat="1"/>
    <xf numFmtId="0" fontId="2" fillId="0" borderId="0" xfId="0" applyFont="1"/>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0" fillId="0" borderId="1" xfId="0" applyBorder="1"/>
    <xf numFmtId="0" fontId="0" fillId="0" borderId="1" xfId="0" applyBorder="1" applyAlignment="1">
      <alignment vertical="center"/>
    </xf>
    <xf numFmtId="4" fontId="0" fillId="0" borderId="1" xfId="0" applyNumberFormat="1" applyBorder="1" applyAlignment="1">
      <alignment vertical="center"/>
    </xf>
    <xf numFmtId="4" fontId="0" fillId="0" borderId="1" xfId="0" applyNumberFormat="1" applyBorder="1"/>
    <xf numFmtId="0" fontId="4" fillId="3" borderId="2" xfId="0" applyFont="1" applyFill="1" applyBorder="1" applyAlignment="1">
      <alignment horizontal="center" vertical="center" wrapText="1"/>
    </xf>
    <xf numFmtId="0" fontId="0" fillId="4" borderId="1" xfId="0" applyFill="1" applyBorder="1" applyAlignment="1">
      <alignment horizontal="justify" vertical="center" wrapText="1"/>
    </xf>
    <xf numFmtId="0" fontId="0" fillId="4" borderId="1" xfId="0" applyFill="1" applyBorder="1" applyAlignment="1">
      <alignment horizontal="justify" vertical="center"/>
    </xf>
    <xf numFmtId="0" fontId="5" fillId="0" borderId="0" xfId="0" applyFont="1"/>
    <xf numFmtId="164" fontId="3" fillId="0" borderId="3" xfId="0" applyNumberFormat="1" applyFont="1" applyBorder="1" applyAlignment="1">
      <alignment horizontal="center"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6" fillId="0" borderId="1" xfId="0" applyFont="1" applyBorder="1" applyAlignment="1">
      <alignment horizontal="justify" vertical="center" wrapText="1"/>
    </xf>
    <xf numFmtId="0" fontId="3" fillId="0" borderId="0" xfId="0" applyFont="1" applyAlignment="1">
      <alignment horizontal="center" vertical="center"/>
    </xf>
    <xf numFmtId="0" fontId="0" fillId="6" borderId="1" xfId="0" applyFill="1" applyBorder="1" applyAlignment="1">
      <alignment horizontal="justify" vertical="center" wrapText="1"/>
    </xf>
  </cellXfs>
  <cellStyles count="2">
    <cellStyle name="Normal" xfId="0" builtinId="0"/>
    <cellStyle name="Porcentaje"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E07B5-313D-4978-8B2C-A1EDAE27A5AE}">
  <dimension ref="A3:J29"/>
  <sheetViews>
    <sheetView showGridLines="0" tabSelected="1" zoomScale="140" zoomScaleNormal="140" workbookViewId="0">
      <selection activeCell="B12" sqref="B12:C12"/>
    </sheetView>
  </sheetViews>
  <sheetFormatPr baseColWidth="10" defaultRowHeight="15" x14ac:dyDescent="0.25"/>
  <cols>
    <col min="2" max="2" width="19.140625" customWidth="1"/>
    <col min="3" max="3" width="32" customWidth="1"/>
    <col min="6" max="6" width="5.42578125" customWidth="1"/>
    <col min="7" max="7" width="19" customWidth="1"/>
    <col min="8" max="8" width="27.42578125" customWidth="1"/>
  </cols>
  <sheetData>
    <row r="3" spans="2:10" x14ac:dyDescent="0.25">
      <c r="B3" s="3" t="s">
        <v>0</v>
      </c>
    </row>
    <row r="4" spans="2:10" x14ac:dyDescent="0.25">
      <c r="B4" t="s">
        <v>1</v>
      </c>
      <c r="C4" s="2">
        <v>500</v>
      </c>
    </row>
    <row r="5" spans="2:10" x14ac:dyDescent="0.25">
      <c r="B5" t="s">
        <v>2</v>
      </c>
      <c r="C5" s="1">
        <v>0.1</v>
      </c>
    </row>
    <row r="6" spans="2:10" x14ac:dyDescent="0.25">
      <c r="B6" t="s">
        <v>3</v>
      </c>
      <c r="C6" s="2">
        <f>50*30</f>
        <v>1500</v>
      </c>
    </row>
    <row r="7" spans="2:10" x14ac:dyDescent="0.25">
      <c r="B7" t="s">
        <v>4</v>
      </c>
      <c r="C7" s="2">
        <v>110</v>
      </c>
    </row>
    <row r="9" spans="2:10" ht="15.75" thickBot="1" x14ac:dyDescent="0.3">
      <c r="B9" s="3" t="s">
        <v>5</v>
      </c>
    </row>
    <row r="10" spans="2:10" x14ac:dyDescent="0.25">
      <c r="B10" s="4" t="s">
        <v>6</v>
      </c>
      <c r="C10" s="5" t="s">
        <v>7</v>
      </c>
      <c r="D10" s="5" t="s">
        <v>9</v>
      </c>
      <c r="E10" s="5" t="s">
        <v>10</v>
      </c>
      <c r="G10" s="12" t="s">
        <v>12</v>
      </c>
      <c r="H10" s="12" t="s">
        <v>7</v>
      </c>
      <c r="I10" s="12" t="s">
        <v>15</v>
      </c>
    </row>
    <row r="11" spans="2:10" ht="28.5" x14ac:dyDescent="0.25">
      <c r="B11" s="6">
        <v>1</v>
      </c>
      <c r="C11" s="7" t="s">
        <v>8</v>
      </c>
      <c r="D11" s="10">
        <f>C4*15</f>
        <v>7500</v>
      </c>
      <c r="E11" s="9"/>
      <c r="G11" s="6">
        <v>1</v>
      </c>
      <c r="H11" s="7" t="s">
        <v>13</v>
      </c>
      <c r="I11" s="11"/>
    </row>
    <row r="12" spans="2:10" x14ac:dyDescent="0.25">
      <c r="B12" s="6">
        <v>5</v>
      </c>
      <c r="C12" s="7" t="s">
        <v>11</v>
      </c>
      <c r="D12" s="8"/>
      <c r="E12" s="11">
        <f>C4*C5</f>
        <v>50</v>
      </c>
      <c r="G12" s="6">
        <v>2</v>
      </c>
      <c r="H12" s="7" t="s">
        <v>14</v>
      </c>
      <c r="I12" s="11"/>
    </row>
    <row r="13" spans="2:10" x14ac:dyDescent="0.25">
      <c r="B13" s="6">
        <v>29</v>
      </c>
      <c r="C13" s="7" t="s">
        <v>3</v>
      </c>
      <c r="D13" s="8"/>
      <c r="E13" s="11">
        <v>1500</v>
      </c>
      <c r="G13" s="6">
        <v>4</v>
      </c>
      <c r="H13" s="7" t="s">
        <v>16</v>
      </c>
      <c r="I13" s="11">
        <f>E12</f>
        <v>50</v>
      </c>
    </row>
    <row r="14" spans="2:10" x14ac:dyDescent="0.25">
      <c r="G14" s="6">
        <v>4</v>
      </c>
      <c r="H14" s="7" t="s">
        <v>17</v>
      </c>
      <c r="I14" s="11">
        <f>E12</f>
        <v>50</v>
      </c>
    </row>
    <row r="15" spans="2:10" x14ac:dyDescent="0.25">
      <c r="B15" s="17" t="s">
        <v>22</v>
      </c>
      <c r="C15" s="18" t="s">
        <v>7</v>
      </c>
      <c r="D15" s="18"/>
      <c r="E15" s="17" t="s">
        <v>15</v>
      </c>
      <c r="G15" s="6">
        <v>4</v>
      </c>
      <c r="H15" s="7" t="s">
        <v>19</v>
      </c>
      <c r="I15" s="11">
        <v>1</v>
      </c>
      <c r="J15" s="15" t="s">
        <v>21</v>
      </c>
    </row>
    <row r="16" spans="2:10" ht="42.75" customHeight="1" x14ac:dyDescent="0.25">
      <c r="B16" s="16">
        <v>6</v>
      </c>
      <c r="C16" s="19" t="s">
        <v>23</v>
      </c>
      <c r="D16" s="19"/>
      <c r="E16" s="10">
        <f>C7*15</f>
        <v>1650</v>
      </c>
      <c r="G16" s="6">
        <v>4</v>
      </c>
      <c r="H16" s="7" t="s">
        <v>25</v>
      </c>
      <c r="I16" s="10">
        <f>E16</f>
        <v>1650</v>
      </c>
    </row>
    <row r="17" spans="1:10" x14ac:dyDescent="0.25">
      <c r="G17" s="6">
        <v>4</v>
      </c>
      <c r="H17" s="7" t="s">
        <v>26</v>
      </c>
      <c r="I17" s="11">
        <f>(117.31*0.2)*15</f>
        <v>351.93000000000006</v>
      </c>
    </row>
    <row r="21" spans="1:10" ht="72.75" customHeight="1" x14ac:dyDescent="0.25">
      <c r="A21" s="20" t="s">
        <v>21</v>
      </c>
      <c r="B21" s="13" t="s">
        <v>20</v>
      </c>
      <c r="C21" s="13"/>
      <c r="D21" s="13"/>
      <c r="E21" s="13"/>
      <c r="G21" s="13" t="s">
        <v>18</v>
      </c>
      <c r="H21" s="14"/>
      <c r="I21" s="14"/>
      <c r="J21" s="14"/>
    </row>
    <row r="22" spans="1:10" ht="15" customHeight="1" x14ac:dyDescent="0.25">
      <c r="A22" s="20"/>
      <c r="B22" s="13"/>
      <c r="C22" s="13"/>
      <c r="D22" s="13"/>
      <c r="E22" s="13"/>
      <c r="G22" s="21" t="s">
        <v>24</v>
      </c>
      <c r="H22" s="21"/>
      <c r="I22" s="21"/>
      <c r="J22" s="21"/>
    </row>
    <row r="23" spans="1:10" ht="114" customHeight="1" x14ac:dyDescent="0.25">
      <c r="A23" s="20"/>
      <c r="B23" s="13"/>
      <c r="C23" s="13"/>
      <c r="D23" s="13"/>
      <c r="E23" s="13"/>
      <c r="G23" s="21"/>
      <c r="H23" s="21"/>
      <c r="I23" s="21"/>
      <c r="J23" s="21"/>
    </row>
    <row r="24" spans="1:10" x14ac:dyDescent="0.25">
      <c r="G24" s="21"/>
      <c r="H24" s="21"/>
      <c r="I24" s="21"/>
      <c r="J24" s="21"/>
    </row>
    <row r="25" spans="1:10" x14ac:dyDescent="0.25">
      <c r="G25" s="21"/>
      <c r="H25" s="21"/>
      <c r="I25" s="21"/>
      <c r="J25" s="21"/>
    </row>
    <row r="26" spans="1:10" x14ac:dyDescent="0.25">
      <c r="G26" s="21"/>
      <c r="H26" s="21"/>
      <c r="I26" s="21"/>
      <c r="J26" s="21"/>
    </row>
    <row r="27" spans="1:10" x14ac:dyDescent="0.25">
      <c r="G27" s="21"/>
      <c r="H27" s="21"/>
      <c r="I27" s="21"/>
      <c r="J27" s="21"/>
    </row>
    <row r="28" spans="1:10" x14ac:dyDescent="0.25">
      <c r="G28" s="21"/>
      <c r="H28" s="21"/>
      <c r="I28" s="21"/>
      <c r="J28" s="21"/>
    </row>
    <row r="29" spans="1:10" x14ac:dyDescent="0.25">
      <c r="G29" s="21"/>
      <c r="H29" s="21"/>
      <c r="I29" s="21"/>
      <c r="J29" s="21"/>
    </row>
  </sheetData>
  <mergeCells count="6">
    <mergeCell ref="G21:J21"/>
    <mergeCell ref="C16:D16"/>
    <mergeCell ref="C15:D15"/>
    <mergeCell ref="B21:E23"/>
    <mergeCell ref="A21:A23"/>
    <mergeCell ref="G22:J2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PREVISIONS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Monroy</dc:creator>
  <cp:lastModifiedBy>Alberto Monroy</cp:lastModifiedBy>
  <dcterms:created xsi:type="dcterms:W3CDTF">2026-03-19T22:15:01Z</dcterms:created>
  <dcterms:modified xsi:type="dcterms:W3CDTF">2026-03-19T23:41:34Z</dcterms:modified>
</cp:coreProperties>
</file>