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MS\KINGSTON NEGRA\CURSOS\COFIDE\15-10-2025 SOCIOS\"/>
    </mc:Choice>
  </mc:AlternateContent>
  <xr:revisionPtr revIDLastSave="0" documentId="13_ncr:1_{90019A05-840C-4E65-BCEE-62A96BF7BEEC}" xr6:coauthVersionLast="47" xr6:coauthVersionMax="47" xr10:uidLastSave="{00000000-0000-0000-0000-000000000000}"/>
  <bookViews>
    <workbookView xWindow="-120" yWindow="-120" windowWidth="29040" windowHeight="15720" xr2:uid="{41B13EB3-41CD-4E25-A94A-538808B1A02C}"/>
  </bookViews>
  <sheets>
    <sheet name="CUF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3" i="1"/>
  <c r="C22" i="1"/>
  <c r="C17" i="1"/>
  <c r="C12" i="1"/>
  <c r="C9" i="1"/>
</calcChain>
</file>

<file path=xl/sharedStrings.xml><?xml version="1.0" encoding="utf-8"?>
<sst xmlns="http://schemas.openxmlformats.org/spreadsheetml/2006/main" count="23" uniqueCount="23">
  <si>
    <t>Determinación de la UFIN del ejercicio (artículo 77 tercer párrafo LISR)</t>
  </si>
  <si>
    <t>Ingresos acumulables</t>
  </si>
  <si>
    <t>(-) Deducciones autorizadas</t>
  </si>
  <si>
    <t>(-) No deducibles artículo 28 LISR (excepto fracción VIII, IX y XXVI)</t>
  </si>
  <si>
    <t>(-) PTU pagada en el ejercicio</t>
  </si>
  <si>
    <t>(-) Pérdidas fiscales</t>
  </si>
  <si>
    <t>(=) Resultado fiscal</t>
  </si>
  <si>
    <t>(-) ISR pagado del ejercicio</t>
  </si>
  <si>
    <t>(=) UFIN del ejercicio</t>
  </si>
  <si>
    <t>Determinación de la CUFIN</t>
  </si>
  <si>
    <t>Saldo de la Cuenta de Utilidad Fiscal Neta</t>
  </si>
  <si>
    <t>(+) Utilidad Fiscal Neta del ejercicio (UFIN)</t>
  </si>
  <si>
    <t>(+) Dividendos o utilidades percibidos de otras personas morales</t>
  </si>
  <si>
    <t>(+) Ingresos, dividendos o utilidades sujetos a regímenes fiscales preferentes (REFIPRES)</t>
  </si>
  <si>
    <t>(-) Dividendos o utilidades pagados con las utilidades distribuidas (UFIN)</t>
  </si>
  <si>
    <t>(-) Utilidades distribuidas por reducción de capital</t>
  </si>
  <si>
    <t>(-) Diferencia a disminuir de saldo de CUFIN del ejercicio</t>
  </si>
  <si>
    <t>(=) Cuenta de utilidad Fiscal Neta al término del ejercicio</t>
  </si>
  <si>
    <t>Control UFIN negativa</t>
  </si>
  <si>
    <t>Ejercicio</t>
  </si>
  <si>
    <t>Importe</t>
  </si>
  <si>
    <t>Aplicación en 2024</t>
  </si>
  <si>
    <t>(=) Remanente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</si>
</sst>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4" fontId="0" fillId="2" borderId="1" xfId="0" applyNumberFormat="1" applyFill="1" applyBorder="1"/>
    <xf numFmtId="4" fontId="0" fillId="0" borderId="0" xfId="0" applyNumberFormat="1"/>
    <xf numFmtId="0" fontId="0" fillId="0" borderId="0" xfId="0" applyAlignment="1">
      <alignment wrapText="1"/>
    </xf>
    <xf numFmtId="4" fontId="0" fillId="2" borderId="1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" fontId="0" fillId="0" borderId="1" xfId="0" applyNumberFormat="1" applyBorder="1"/>
  </cellXfs>
  <cellStyles count="1">
    <cellStyle name="Normal" xfId="0" builtinId="0"/>
  </cellStyles>
  <dxfs count="9">
    <dxf>
      <fill>
        <patternFill>
          <bgColor theme="0" tint="-0.499984740745262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6D95A-65C0-47B3-8A0A-D38EA1326244}">
  <dimension ref="B3:C30"/>
  <sheetViews>
    <sheetView showGridLines="0" tabSelected="1" zoomScale="150" zoomScaleNormal="150" workbookViewId="0">
      <selection activeCell="C11" sqref="C11"/>
    </sheetView>
  </sheetViews>
  <sheetFormatPr baseColWidth="10" defaultRowHeight="15" x14ac:dyDescent="0.25"/>
  <cols>
    <col min="2" max="2" width="47" customWidth="1"/>
    <col min="3" max="3" width="12" bestFit="1" customWidth="1"/>
  </cols>
  <sheetData>
    <row r="3" spans="2:3" x14ac:dyDescent="0.25">
      <c r="B3" s="1" t="s">
        <v>0</v>
      </c>
    </row>
    <row r="5" spans="2:3" x14ac:dyDescent="0.25">
      <c r="B5" t="s">
        <v>1</v>
      </c>
      <c r="C5" s="4">
        <v>5000000</v>
      </c>
    </row>
    <row r="6" spans="2:3" x14ac:dyDescent="0.25">
      <c r="B6" t="s">
        <v>2</v>
      </c>
      <c r="C6" s="4">
        <v>5500000</v>
      </c>
    </row>
    <row r="7" spans="2:3" x14ac:dyDescent="0.25">
      <c r="B7" t="s">
        <v>4</v>
      </c>
      <c r="C7" s="4">
        <v>100000</v>
      </c>
    </row>
    <row r="8" spans="2:3" x14ac:dyDescent="0.25">
      <c r="B8" t="s">
        <v>5</v>
      </c>
    </row>
    <row r="9" spans="2:3" x14ac:dyDescent="0.25">
      <c r="B9" t="s">
        <v>6</v>
      </c>
      <c r="C9" s="5">
        <f>IFERROR(IF(C5&gt;=SUM(C6:C8),C5-C6-C7-C8,0),0)</f>
        <v>0</v>
      </c>
    </row>
    <row r="10" spans="2:3" x14ac:dyDescent="0.25">
      <c r="B10" t="s">
        <v>7</v>
      </c>
      <c r="C10" s="3"/>
    </row>
    <row r="11" spans="2:3" ht="30" x14ac:dyDescent="0.25">
      <c r="B11" s="6" t="s">
        <v>3</v>
      </c>
      <c r="C11" s="7">
        <v>125600</v>
      </c>
    </row>
    <row r="12" spans="2:3" x14ac:dyDescent="0.25">
      <c r="B12" t="s">
        <v>8</v>
      </c>
      <c r="C12" s="5">
        <f>IFERROR(C9-C10-C11,0)</f>
        <v>-125600</v>
      </c>
    </row>
    <row r="15" spans="2:3" x14ac:dyDescent="0.25">
      <c r="B15" s="1" t="s">
        <v>9</v>
      </c>
    </row>
    <row r="16" spans="2:3" x14ac:dyDescent="0.25">
      <c r="B16" s="6" t="s">
        <v>10</v>
      </c>
      <c r="C16" s="4">
        <v>98000</v>
      </c>
    </row>
    <row r="17" spans="2:3" x14ac:dyDescent="0.25">
      <c r="B17" s="6" t="s">
        <v>11</v>
      </c>
      <c r="C17" s="2" t="str">
        <f>IF(C12&gt;=0,C12,"")</f>
        <v/>
      </c>
    </row>
    <row r="18" spans="2:3" ht="30" x14ac:dyDescent="0.25">
      <c r="B18" s="6" t="s">
        <v>12</v>
      </c>
      <c r="C18" s="3"/>
    </row>
    <row r="19" spans="2:3" ht="30" x14ac:dyDescent="0.25">
      <c r="B19" s="6" t="s">
        <v>13</v>
      </c>
      <c r="C19" s="3"/>
    </row>
    <row r="20" spans="2:3" ht="30" x14ac:dyDescent="0.25">
      <c r="B20" s="6" t="s">
        <v>14</v>
      </c>
      <c r="C20" s="3"/>
    </row>
    <row r="21" spans="2:3" x14ac:dyDescent="0.25">
      <c r="B21" s="6" t="s">
        <v>15</v>
      </c>
      <c r="C21" s="3"/>
    </row>
    <row r="22" spans="2:3" ht="30" x14ac:dyDescent="0.25">
      <c r="B22" s="6" t="s">
        <v>16</v>
      </c>
      <c r="C22" s="8">
        <f>IFERROR(IF((SUM(C16:C19)-SUM(C20:C21))&gt;=(C12*-1),C12*-1,(SUM(C16:C19)-SUM(C20:C21))),0)</f>
        <v>98000</v>
      </c>
    </row>
    <row r="23" spans="2:3" ht="30" x14ac:dyDescent="0.25">
      <c r="B23" s="9" t="s">
        <v>17</v>
      </c>
      <c r="C23" s="10">
        <f>IFERROR(SUM(C16:C19)-SUM(C20:C22),0)</f>
        <v>0</v>
      </c>
    </row>
    <row r="26" spans="2:3" x14ac:dyDescent="0.25">
      <c r="B26" s="1" t="s">
        <v>18</v>
      </c>
    </row>
    <row r="27" spans="2:3" x14ac:dyDescent="0.25">
      <c r="B27" s="11" t="s">
        <v>19</v>
      </c>
      <c r="C27" s="11" t="s">
        <v>20</v>
      </c>
    </row>
    <row r="28" spans="2:3" x14ac:dyDescent="0.25">
      <c r="B28" s="2">
        <v>2024</v>
      </c>
      <c r="C28" s="12">
        <f>C12*-1</f>
        <v>125600</v>
      </c>
    </row>
    <row r="29" spans="2:3" x14ac:dyDescent="0.25">
      <c r="B29" s="2" t="s">
        <v>21</v>
      </c>
      <c r="C29" s="12">
        <f>C22</f>
        <v>98000</v>
      </c>
    </row>
    <row r="30" spans="2:3" x14ac:dyDescent="0.25">
      <c r="B30" s="2" t="s">
        <v>22</v>
      </c>
      <c r="C30" s="12">
        <f>C28-C29</f>
        <v>27600</v>
      </c>
    </row>
  </sheetData>
  <conditionalFormatting sqref="C8">
    <cfRule type="expression" dxfId="8" priority="6">
      <formula>IF($C$5&lt;($C$6+$C$7),1,0)</formula>
    </cfRule>
  </conditionalFormatting>
  <conditionalFormatting sqref="C10">
    <cfRule type="expression" dxfId="7" priority="5">
      <formula>IF($C$9=0,1,0)</formula>
    </cfRule>
  </conditionalFormatting>
  <conditionalFormatting sqref="C17">
    <cfRule type="expression" dxfId="6" priority="2">
      <formula>IF($C$12&lt;=0,1,0)</formula>
    </cfRule>
  </conditionalFormatting>
  <conditionalFormatting sqref="C22">
    <cfRule type="expression" dxfId="5" priority="1">
      <formula>IF($C$12&gt;0,1,0)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Monroy</dc:creator>
  <cp:lastModifiedBy>Alberto Monroy</cp:lastModifiedBy>
  <dcterms:created xsi:type="dcterms:W3CDTF">2025-10-15T22:16:05Z</dcterms:created>
  <dcterms:modified xsi:type="dcterms:W3CDTF">2025-10-15T23:38:33Z</dcterms:modified>
</cp:coreProperties>
</file>