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95" windowWidth="6915" windowHeight="8190" activeTab="2"/>
  </bookViews>
  <sheets>
    <sheet name="1" sheetId="1" r:id="rId1"/>
    <sheet name="2" sheetId="4" r:id="rId2"/>
    <sheet name="3" sheetId="5" r:id="rId3"/>
  </sheets>
  <calcPr calcId="145621"/>
</workbook>
</file>

<file path=xl/calcChain.xml><?xml version="1.0" encoding="utf-8"?>
<calcChain xmlns="http://schemas.openxmlformats.org/spreadsheetml/2006/main">
  <c r="C26" i="4" l="1"/>
  <c r="E37" i="4"/>
  <c r="E35" i="4"/>
  <c r="E36" i="4"/>
  <c r="C37" i="4"/>
  <c r="C28" i="1"/>
  <c r="C24" i="1"/>
  <c r="C20" i="1"/>
  <c r="C17" i="1"/>
  <c r="E17" i="1"/>
  <c r="E15" i="1"/>
  <c r="E14" i="1"/>
  <c r="C8" i="5" l="1"/>
  <c r="C12" i="5" s="1"/>
  <c r="E9" i="4"/>
  <c r="E8" i="4"/>
  <c r="E15" i="4"/>
  <c r="E20" i="4" s="1"/>
  <c r="E24" i="4" s="1"/>
  <c r="C15" i="4"/>
  <c r="C20" i="4" s="1"/>
  <c r="C24" i="4" s="1"/>
  <c r="C13" i="4"/>
  <c r="C16" i="4" s="1"/>
  <c r="E7" i="4"/>
  <c r="E6" i="4"/>
  <c r="E5" i="4"/>
  <c r="E20" i="1"/>
  <c r="E24" i="1" s="1"/>
  <c r="E28" i="1" s="1"/>
  <c r="C15" i="1"/>
  <c r="C14" i="1"/>
  <c r="E11" i="1"/>
  <c r="E7" i="1"/>
  <c r="E6" i="1"/>
  <c r="E5" i="1"/>
  <c r="C11" i="1"/>
  <c r="E13" i="4" l="1"/>
  <c r="E16" i="4" s="1"/>
  <c r="E18" i="4" s="1"/>
  <c r="C18" i="4"/>
  <c r="C28" i="4" s="1"/>
  <c r="C32" i="4" s="1"/>
</calcChain>
</file>

<file path=xl/sharedStrings.xml><?xml version="1.0" encoding="utf-8"?>
<sst xmlns="http://schemas.openxmlformats.org/spreadsheetml/2006/main" count="54" uniqueCount="27">
  <si>
    <t>NO CONTRIBUYENTES</t>
  </si>
  <si>
    <t>INGRESOS POR:</t>
  </si>
  <si>
    <t>DONATIVOS EN ESPECIE</t>
  </si>
  <si>
    <t>DONATIVOS EN EFECTIVO</t>
  </si>
  <si>
    <t>VENTA DE ACTIVOS FIJOS</t>
  </si>
  <si>
    <t>INGRESOS POR VENTAS</t>
  </si>
  <si>
    <t>PRESTACION DE SERVICIOS</t>
  </si>
  <si>
    <t>TOTAL DE INGRESOS</t>
  </si>
  <si>
    <t>CASO 1</t>
  </si>
  <si>
    <t>CASO 2</t>
  </si>
  <si>
    <t>PROPORCIÓN</t>
  </si>
  <si>
    <t>INGRESOS POR VENTAS Y SERVICIOS</t>
  </si>
  <si>
    <t>MENOS:</t>
  </si>
  <si>
    <t>COSTO DE VENTAS</t>
  </si>
  <si>
    <t>UTILIDAD POR VENTAS Y SERVICIOS</t>
  </si>
  <si>
    <t>POR:</t>
  </si>
  <si>
    <t>TASA DE ISR</t>
  </si>
  <si>
    <t>ISR DETERMINADO</t>
  </si>
  <si>
    <t>DONATARIAS</t>
  </si>
  <si>
    <t>INGRESOS POR ARRENDAMIENTO</t>
  </si>
  <si>
    <t>INGRESOS POR APOYOS O ESTIMULOS</t>
  </si>
  <si>
    <t>NO DEDUCIBLES</t>
  </si>
  <si>
    <t>REMANENTE DISTRIBUIBLE:</t>
  </si>
  <si>
    <t xml:space="preserve">PRESTAMOS A SOCIOS </t>
  </si>
  <si>
    <t>TOTAL DE REMANENTE DISTRIBUIBLE</t>
  </si>
  <si>
    <t>NO CONTRIBUYENTES Y DONATARIAS</t>
  </si>
  <si>
    <t>PROPORCION EXCEDENTE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</si>
</sst>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4" fontId="2" fillId="0" borderId="0" xfId="0" applyNumberFormat="1" applyFont="1"/>
    <xf numFmtId="4" fontId="2" fillId="2" borderId="0" xfId="0" applyNumberFormat="1" applyFont="1" applyFill="1"/>
    <xf numFmtId="4" fontId="2" fillId="0" borderId="1" xfId="0" applyNumberFormat="1" applyFont="1" applyBorder="1"/>
    <xf numFmtId="10" fontId="2" fillId="0" borderId="0" xfId="1" applyNumberFormat="1" applyFont="1"/>
    <xf numFmtId="9" fontId="2" fillId="0" borderId="1" xfId="1" applyFont="1" applyBorder="1"/>
    <xf numFmtId="4" fontId="2" fillId="0" borderId="2" xfId="0" applyNumberFormat="1" applyFont="1" applyBorder="1"/>
    <xf numFmtId="9" fontId="2" fillId="2" borderId="0" xfId="0" applyNumberFormat="1" applyFont="1" applyFill="1" applyAlignment="1">
      <alignment horizontal="center"/>
    </xf>
    <xf numFmtId="0" fontId="2" fillId="2" borderId="0" xfId="0" applyFont="1" applyFill="1"/>
    <xf numFmtId="4" fontId="2" fillId="0" borderId="0" xfId="0" applyNumberFormat="1" applyFont="1" applyBorder="1"/>
    <xf numFmtId="10" fontId="2" fillId="0" borderId="1" xfId="1" applyNumberFormat="1" applyFont="1" applyBorder="1"/>
    <xf numFmtId="2" fontId="2" fillId="0" borderId="0" xfId="0" applyNumberFormat="1" applyFo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opLeftCell="A6" workbookViewId="0">
      <selection activeCell="C10" sqref="C10"/>
    </sheetView>
  </sheetViews>
  <sheetFormatPr baseColWidth="10" defaultRowHeight="15" x14ac:dyDescent="0.25"/>
  <cols>
    <col min="1" max="1" width="41.5703125" style="1" bestFit="1" customWidth="1"/>
    <col min="2" max="2" width="3.7109375" style="1" customWidth="1"/>
    <col min="3" max="3" width="16" style="1" customWidth="1"/>
    <col min="4" max="4" width="3.28515625" style="1" customWidth="1"/>
    <col min="5" max="5" width="17" style="1" customWidth="1"/>
    <col min="6" max="16384" width="11.42578125" style="1"/>
  </cols>
  <sheetData>
    <row r="1" spans="1:5" x14ac:dyDescent="0.25">
      <c r="C1" s="9">
        <v>0.05</v>
      </c>
      <c r="E1" s="9">
        <v>0.05</v>
      </c>
    </row>
    <row r="2" spans="1:5" x14ac:dyDescent="0.25">
      <c r="A2" s="10" t="s">
        <v>0</v>
      </c>
    </row>
    <row r="3" spans="1:5" x14ac:dyDescent="0.25">
      <c r="C3" s="2" t="s">
        <v>8</v>
      </c>
      <c r="D3" s="2"/>
      <c r="E3" s="2" t="s">
        <v>9</v>
      </c>
    </row>
    <row r="4" spans="1:5" x14ac:dyDescent="0.25">
      <c r="A4" s="1" t="s">
        <v>1</v>
      </c>
    </row>
    <row r="5" spans="1:5" x14ac:dyDescent="0.25">
      <c r="A5" s="1" t="s">
        <v>3</v>
      </c>
      <c r="C5" s="3">
        <v>2000000</v>
      </c>
      <c r="D5" s="3"/>
      <c r="E5" s="3">
        <f>+C5</f>
        <v>2000000</v>
      </c>
    </row>
    <row r="6" spans="1:5" x14ac:dyDescent="0.25">
      <c r="A6" s="1" t="s">
        <v>2</v>
      </c>
      <c r="C6" s="3">
        <v>500000</v>
      </c>
      <c r="D6" s="3"/>
      <c r="E6" s="3">
        <f t="shared" ref="E6:E7" si="0">+C6</f>
        <v>500000</v>
      </c>
    </row>
    <row r="7" spans="1:5" x14ac:dyDescent="0.25">
      <c r="A7" s="1" t="s">
        <v>4</v>
      </c>
      <c r="C7" s="3">
        <v>150000</v>
      </c>
      <c r="D7" s="3"/>
      <c r="E7" s="3">
        <f t="shared" si="0"/>
        <v>150000</v>
      </c>
    </row>
    <row r="8" spans="1:5" x14ac:dyDescent="0.25">
      <c r="A8" s="1" t="s">
        <v>5</v>
      </c>
      <c r="C8" s="4">
        <v>700000</v>
      </c>
      <c r="D8" s="3"/>
      <c r="E8" s="4">
        <v>89000</v>
      </c>
    </row>
    <row r="9" spans="1:5" x14ac:dyDescent="0.25">
      <c r="A9" s="1" t="s">
        <v>6</v>
      </c>
      <c r="C9" s="4">
        <v>600000</v>
      </c>
      <c r="D9" s="3"/>
      <c r="E9" s="4">
        <v>50000</v>
      </c>
    </row>
    <row r="10" spans="1:5" x14ac:dyDescent="0.25">
      <c r="C10" s="3"/>
      <c r="D10" s="3"/>
      <c r="E10" s="3"/>
    </row>
    <row r="11" spans="1:5" x14ac:dyDescent="0.25">
      <c r="A11" s="1" t="s">
        <v>7</v>
      </c>
      <c r="C11" s="3">
        <f>SUM(C5:C10)</f>
        <v>3950000</v>
      </c>
      <c r="D11" s="3"/>
      <c r="E11" s="3">
        <f>SUM(E5:E10)</f>
        <v>2789000</v>
      </c>
    </row>
    <row r="12" spans="1:5" x14ac:dyDescent="0.25">
      <c r="C12" s="3"/>
      <c r="D12" s="3"/>
      <c r="E12" s="3"/>
    </row>
    <row r="14" spans="1:5" x14ac:dyDescent="0.25">
      <c r="A14" s="1" t="s">
        <v>11</v>
      </c>
      <c r="C14" s="5">
        <f>+C8+C9</f>
        <v>1300000</v>
      </c>
      <c r="E14" s="5">
        <f>+E8+E9</f>
        <v>139000</v>
      </c>
    </row>
    <row r="15" spans="1:5" x14ac:dyDescent="0.25">
      <c r="A15" s="1" t="s">
        <v>7</v>
      </c>
      <c r="C15" s="3">
        <f>+C11</f>
        <v>3950000</v>
      </c>
      <c r="E15" s="3">
        <f>+E11</f>
        <v>2789000</v>
      </c>
    </row>
    <row r="17" spans="1:5" x14ac:dyDescent="0.25">
      <c r="A17" s="1" t="s">
        <v>10</v>
      </c>
      <c r="C17" s="6">
        <f>+C14/C15</f>
        <v>0.32911392405063289</v>
      </c>
      <c r="E17" s="6">
        <f>+E14/E15</f>
        <v>4.9838651846539982E-2</v>
      </c>
    </row>
    <row r="20" spans="1:5" x14ac:dyDescent="0.25">
      <c r="A20" s="1" t="s">
        <v>11</v>
      </c>
      <c r="C20" s="3">
        <f>+C14</f>
        <v>1300000</v>
      </c>
      <c r="E20" s="3">
        <f>+E14</f>
        <v>139000</v>
      </c>
    </row>
    <row r="21" spans="1:5" x14ac:dyDescent="0.25">
      <c r="A21" s="1" t="s">
        <v>12</v>
      </c>
      <c r="C21" s="3"/>
      <c r="E21" s="3"/>
    </row>
    <row r="22" spans="1:5" x14ac:dyDescent="0.25">
      <c r="A22" s="1" t="s">
        <v>13</v>
      </c>
      <c r="C22" s="5">
        <v>800000</v>
      </c>
      <c r="E22" s="5">
        <v>80000</v>
      </c>
    </row>
    <row r="23" spans="1:5" x14ac:dyDescent="0.25">
      <c r="C23" s="3"/>
      <c r="E23" s="3"/>
    </row>
    <row r="24" spans="1:5" x14ac:dyDescent="0.25">
      <c r="A24" s="1" t="s">
        <v>14</v>
      </c>
      <c r="C24" s="3">
        <f>+C20-C22</f>
        <v>500000</v>
      </c>
      <c r="E24" s="3">
        <f>+E20-E22</f>
        <v>59000</v>
      </c>
    </row>
    <row r="25" spans="1:5" x14ac:dyDescent="0.25">
      <c r="A25" s="1" t="s">
        <v>15</v>
      </c>
      <c r="C25" s="3"/>
      <c r="E25" s="3"/>
    </row>
    <row r="26" spans="1:5" x14ac:dyDescent="0.25">
      <c r="A26" s="1" t="s">
        <v>16</v>
      </c>
      <c r="C26" s="7">
        <v>0.3</v>
      </c>
      <c r="E26" s="7">
        <v>0</v>
      </c>
    </row>
    <row r="28" spans="1:5" ht="15.75" thickBot="1" x14ac:dyDescent="0.3">
      <c r="A28" s="1" t="s">
        <v>17</v>
      </c>
      <c r="C28" s="8">
        <f>+C24*C26</f>
        <v>150000</v>
      </c>
      <c r="E28" s="8">
        <f>+E24*E26</f>
        <v>0</v>
      </c>
    </row>
    <row r="29" spans="1:5" ht="15.75" thickTop="1" x14ac:dyDescent="0.25"/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opLeftCell="A16" zoomScale="89" zoomScaleNormal="89" workbookViewId="0">
      <selection activeCell="C44" sqref="C44"/>
    </sheetView>
  </sheetViews>
  <sheetFormatPr baseColWidth="10" defaultRowHeight="15" x14ac:dyDescent="0.25"/>
  <cols>
    <col min="1" max="1" width="41.5703125" style="1" bestFit="1" customWidth="1"/>
    <col min="2" max="2" width="3.7109375" style="1" customWidth="1"/>
    <col min="3" max="3" width="16" style="1" customWidth="1"/>
    <col min="4" max="4" width="3.28515625" style="1" customWidth="1"/>
    <col min="5" max="5" width="17" style="1" customWidth="1"/>
    <col min="6" max="16384" width="11.42578125" style="1"/>
  </cols>
  <sheetData>
    <row r="1" spans="1:5" x14ac:dyDescent="0.25">
      <c r="C1" s="9">
        <v>0.1</v>
      </c>
      <c r="E1" s="9">
        <v>0.1</v>
      </c>
    </row>
    <row r="2" spans="1:5" x14ac:dyDescent="0.25">
      <c r="A2" s="10" t="s">
        <v>18</v>
      </c>
    </row>
    <row r="3" spans="1:5" x14ac:dyDescent="0.25">
      <c r="C3" s="2" t="s">
        <v>8</v>
      </c>
      <c r="D3" s="2"/>
      <c r="E3" s="2" t="s">
        <v>9</v>
      </c>
    </row>
    <row r="4" spans="1:5" x14ac:dyDescent="0.25">
      <c r="A4" s="1" t="s">
        <v>1</v>
      </c>
    </row>
    <row r="5" spans="1:5" x14ac:dyDescent="0.25">
      <c r="A5" s="1" t="s">
        <v>3</v>
      </c>
      <c r="C5" s="3">
        <v>2000000</v>
      </c>
      <c r="D5" s="3"/>
      <c r="E5" s="3">
        <f>+C5</f>
        <v>2000000</v>
      </c>
    </row>
    <row r="6" spans="1:5" x14ac:dyDescent="0.25">
      <c r="A6" s="1" t="s">
        <v>2</v>
      </c>
      <c r="C6" s="3">
        <v>500000</v>
      </c>
      <c r="D6" s="3"/>
      <c r="E6" s="3">
        <f t="shared" ref="E6:E9" si="0">+C6</f>
        <v>500000</v>
      </c>
    </row>
    <row r="7" spans="1:5" x14ac:dyDescent="0.25">
      <c r="A7" s="1" t="s">
        <v>4</v>
      </c>
      <c r="C7" s="3">
        <v>150000</v>
      </c>
      <c r="D7" s="3"/>
      <c r="E7" s="3">
        <f t="shared" si="0"/>
        <v>150000</v>
      </c>
    </row>
    <row r="8" spans="1:5" x14ac:dyDescent="0.25">
      <c r="A8" s="1" t="s">
        <v>19</v>
      </c>
      <c r="C8" s="3">
        <v>500000</v>
      </c>
      <c r="D8" s="3"/>
      <c r="E8" s="3">
        <f t="shared" si="0"/>
        <v>500000</v>
      </c>
    </row>
    <row r="9" spans="1:5" x14ac:dyDescent="0.25">
      <c r="A9" s="1" t="s">
        <v>20</v>
      </c>
      <c r="C9" s="3">
        <v>600000</v>
      </c>
      <c r="D9" s="3"/>
      <c r="E9" s="3">
        <f t="shared" si="0"/>
        <v>600000</v>
      </c>
    </row>
    <row r="10" spans="1:5" x14ac:dyDescent="0.25">
      <c r="A10" s="1" t="s">
        <v>5</v>
      </c>
      <c r="C10" s="4">
        <v>890000</v>
      </c>
      <c r="D10" s="3"/>
      <c r="E10" s="4">
        <v>120000</v>
      </c>
    </row>
    <row r="11" spans="1:5" x14ac:dyDescent="0.25">
      <c r="A11" s="1" t="s">
        <v>6</v>
      </c>
      <c r="C11" s="4">
        <v>560000</v>
      </c>
      <c r="D11" s="3"/>
      <c r="E11" s="4">
        <v>200000</v>
      </c>
    </row>
    <row r="12" spans="1:5" x14ac:dyDescent="0.25">
      <c r="C12" s="3"/>
      <c r="D12" s="3"/>
      <c r="E12" s="3"/>
    </row>
    <row r="13" spans="1:5" x14ac:dyDescent="0.25">
      <c r="A13" s="1" t="s">
        <v>7</v>
      </c>
      <c r="C13" s="3">
        <f>SUM(C5:C12)</f>
        <v>5200000</v>
      </c>
      <c r="D13" s="3"/>
      <c r="E13" s="3">
        <f>SUM(E5:E12)</f>
        <v>4070000</v>
      </c>
    </row>
    <row r="15" spans="1:5" x14ac:dyDescent="0.25">
      <c r="A15" s="1" t="s">
        <v>11</v>
      </c>
      <c r="C15" s="5">
        <f>+C10+C11</f>
        <v>1450000</v>
      </c>
      <c r="E15" s="5">
        <f>+E10+E11</f>
        <v>320000</v>
      </c>
    </row>
    <row r="16" spans="1:5" x14ac:dyDescent="0.25">
      <c r="A16" s="1" t="s">
        <v>7</v>
      </c>
      <c r="C16" s="3">
        <f>+C13</f>
        <v>5200000</v>
      </c>
      <c r="E16" s="3">
        <f>+E13</f>
        <v>4070000</v>
      </c>
    </row>
    <row r="18" spans="1:5" x14ac:dyDescent="0.25">
      <c r="A18" s="1" t="s">
        <v>10</v>
      </c>
      <c r="C18" s="6">
        <f>+C15/C16</f>
        <v>0.27884615384615385</v>
      </c>
      <c r="E18" s="6">
        <f>+E15/E16</f>
        <v>7.8624078624078622E-2</v>
      </c>
    </row>
    <row r="20" spans="1:5" x14ac:dyDescent="0.25">
      <c r="A20" s="1" t="s">
        <v>11</v>
      </c>
      <c r="C20" s="3">
        <f>+C15</f>
        <v>1450000</v>
      </c>
      <c r="E20" s="3">
        <f>+E15</f>
        <v>320000</v>
      </c>
    </row>
    <row r="21" spans="1:5" x14ac:dyDescent="0.25">
      <c r="A21" s="1" t="s">
        <v>12</v>
      </c>
      <c r="C21" s="3"/>
      <c r="E21" s="3"/>
    </row>
    <row r="22" spans="1:5" x14ac:dyDescent="0.25">
      <c r="A22" s="1" t="s">
        <v>13</v>
      </c>
      <c r="C22" s="5">
        <v>800000</v>
      </c>
      <c r="E22" s="5">
        <v>80000</v>
      </c>
    </row>
    <row r="23" spans="1:5" x14ac:dyDescent="0.25">
      <c r="C23" s="3"/>
      <c r="E23" s="3"/>
    </row>
    <row r="24" spans="1:5" ht="15.75" thickBot="1" x14ac:dyDescent="0.3">
      <c r="A24" s="1" t="s">
        <v>14</v>
      </c>
      <c r="C24" s="3">
        <f>+C20-C22</f>
        <v>650000</v>
      </c>
      <c r="E24" s="8">
        <f>+E20-E22</f>
        <v>240000</v>
      </c>
    </row>
    <row r="25" spans="1:5" ht="15.75" thickTop="1" x14ac:dyDescent="0.25">
      <c r="A25" s="1" t="s">
        <v>15</v>
      </c>
      <c r="C25" s="3"/>
      <c r="E25" s="11"/>
    </row>
    <row r="26" spans="1:5" x14ac:dyDescent="0.25">
      <c r="A26" s="1" t="s">
        <v>26</v>
      </c>
      <c r="C26" s="12">
        <f>+E36</f>
        <v>0.64131994261119085</v>
      </c>
      <c r="E26" s="11"/>
    </row>
    <row r="27" spans="1:5" x14ac:dyDescent="0.25">
      <c r="E27" s="11"/>
    </row>
    <row r="28" spans="1:5" x14ac:dyDescent="0.25">
      <c r="A28" s="1" t="s">
        <v>17</v>
      </c>
      <c r="C28" s="11">
        <f>+C24*C26</f>
        <v>416857.96269727405</v>
      </c>
      <c r="E28" s="11"/>
    </row>
    <row r="29" spans="1:5" x14ac:dyDescent="0.25">
      <c r="A29" s="1" t="s">
        <v>15</v>
      </c>
      <c r="C29" s="3"/>
      <c r="E29" s="3"/>
    </row>
    <row r="30" spans="1:5" x14ac:dyDescent="0.25">
      <c r="A30" s="1" t="s">
        <v>16</v>
      </c>
      <c r="C30" s="7">
        <v>0.3</v>
      </c>
    </row>
    <row r="32" spans="1:5" ht="15.75" thickBot="1" x14ac:dyDescent="0.3">
      <c r="A32" s="1" t="s">
        <v>17</v>
      </c>
      <c r="C32" s="8">
        <f>+C28*C30</f>
        <v>125057.38880918222</v>
      </c>
    </row>
    <row r="33" spans="3:5" ht="15.75" thickTop="1" x14ac:dyDescent="0.25"/>
    <row r="35" spans="3:5" x14ac:dyDescent="0.25">
      <c r="C35" s="13">
        <v>10</v>
      </c>
      <c r="E35" s="6">
        <f>+C35/C37</f>
        <v>0.3586800573888092</v>
      </c>
    </row>
    <row r="36" spans="3:5" x14ac:dyDescent="0.25">
      <c r="C36" s="1">
        <v>17.88</v>
      </c>
      <c r="E36" s="6">
        <f>+C36/C37</f>
        <v>0.64131994261119085</v>
      </c>
    </row>
    <row r="37" spans="3:5" x14ac:dyDescent="0.25">
      <c r="C37" s="1">
        <f>+C35+C36</f>
        <v>27.88</v>
      </c>
      <c r="E37" s="6">
        <f>+E35+E36</f>
        <v>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abSelected="1" workbookViewId="0">
      <selection activeCell="A13" sqref="A13"/>
    </sheetView>
  </sheetViews>
  <sheetFormatPr baseColWidth="10" defaultRowHeight="15" x14ac:dyDescent="0.25"/>
  <cols>
    <col min="1" max="1" width="41.5703125" style="1" bestFit="1" customWidth="1"/>
    <col min="2" max="2" width="3.7109375" style="1" customWidth="1"/>
    <col min="3" max="3" width="16" style="1" customWidth="1"/>
    <col min="4" max="16384" width="11.42578125" style="1"/>
  </cols>
  <sheetData>
    <row r="1" spans="1:3" x14ac:dyDescent="0.25">
      <c r="A1" s="10" t="s">
        <v>25</v>
      </c>
    </row>
    <row r="2" spans="1:3" x14ac:dyDescent="0.25">
      <c r="A2" s="10"/>
    </row>
    <row r="3" spans="1:3" x14ac:dyDescent="0.25">
      <c r="C3" s="2" t="s">
        <v>8</v>
      </c>
    </row>
    <row r="4" spans="1:3" x14ac:dyDescent="0.25">
      <c r="A4" s="1" t="s">
        <v>22</v>
      </c>
    </row>
    <row r="5" spans="1:3" x14ac:dyDescent="0.25">
      <c r="A5" s="1" t="s">
        <v>21</v>
      </c>
      <c r="C5" s="3">
        <v>100000</v>
      </c>
    </row>
    <row r="6" spans="1:3" x14ac:dyDescent="0.25">
      <c r="A6" s="1" t="s">
        <v>23</v>
      </c>
      <c r="C6" s="3">
        <v>100000</v>
      </c>
    </row>
    <row r="7" spans="1:3" x14ac:dyDescent="0.25">
      <c r="C7" s="3"/>
    </row>
    <row r="8" spans="1:3" x14ac:dyDescent="0.25">
      <c r="A8" s="1" t="s">
        <v>24</v>
      </c>
      <c r="C8" s="3">
        <f>SUM(C5:C7)</f>
        <v>200000</v>
      </c>
    </row>
    <row r="9" spans="1:3" x14ac:dyDescent="0.25">
      <c r="A9" s="1" t="s">
        <v>15</v>
      </c>
      <c r="C9" s="3"/>
    </row>
    <row r="10" spans="1:3" x14ac:dyDescent="0.25">
      <c r="A10" s="1" t="s">
        <v>16</v>
      </c>
      <c r="C10" s="7">
        <v>0.35</v>
      </c>
    </row>
    <row r="12" spans="1:3" ht="15.75" thickBot="1" x14ac:dyDescent="0.3">
      <c r="A12" s="1" t="s">
        <v>17</v>
      </c>
      <c r="C12" s="8">
        <f>+C8*C10</f>
        <v>70000</v>
      </c>
    </row>
    <row r="13" spans="1:3" ht="15.75" thickTop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</vt:lpstr>
      <vt:lpstr>2</vt:lpstr>
      <vt:lpstr>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Poblano</dc:creator>
  <cp:lastModifiedBy>Luis Poblano</cp:lastModifiedBy>
  <cp:lastPrinted>2020-05-11T22:29:17Z</cp:lastPrinted>
  <dcterms:created xsi:type="dcterms:W3CDTF">2017-01-25T04:10:54Z</dcterms:created>
  <dcterms:modified xsi:type="dcterms:W3CDTF">2020-09-11T05:23:54Z</dcterms:modified>
</cp:coreProperties>
</file>